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Sheet1!$A$1:$N$71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1" l="1"/>
  <c r="M70" i="1"/>
  <c r="L70" i="1"/>
  <c r="N68" i="1"/>
  <c r="M68" i="1"/>
  <c r="L68" i="1"/>
  <c r="N64" i="1"/>
  <c r="M64" i="1"/>
  <c r="L64" i="1"/>
  <c r="N61" i="1"/>
  <c r="M61" i="1"/>
  <c r="L61" i="1"/>
  <c r="M58" i="1"/>
  <c r="L57" i="1"/>
  <c r="L58" i="1" s="1"/>
  <c r="N56" i="1"/>
  <c r="N55" i="1"/>
  <c r="M55" i="1"/>
  <c r="L55" i="1"/>
  <c r="M24" i="1"/>
  <c r="L24" i="1"/>
  <c r="N23" i="1"/>
  <c r="N24" i="1" s="1"/>
  <c r="N22" i="1"/>
  <c r="M22" i="1"/>
  <c r="L22" i="1"/>
  <c r="N14" i="1"/>
  <c r="M14" i="1"/>
  <c r="L14" i="1"/>
  <c r="M12" i="1"/>
  <c r="L11" i="1"/>
  <c r="L12" i="1" s="1"/>
  <c r="N10" i="1"/>
  <c r="M10" i="1"/>
  <c r="L10" i="1"/>
  <c r="M8" i="1"/>
  <c r="L8" i="1"/>
  <c r="N7" i="1"/>
  <c r="N8" i="1" s="1"/>
  <c r="N49" i="1"/>
  <c r="M49" i="1"/>
  <c r="L49" i="1"/>
  <c r="M41" i="1"/>
  <c r="L41" i="1"/>
  <c r="N40" i="1"/>
  <c r="N39" i="1"/>
  <c r="N38" i="1"/>
  <c r="N37" i="1"/>
  <c r="M37" i="1"/>
  <c r="L37" i="1"/>
  <c r="N34" i="1"/>
  <c r="M34" i="1"/>
  <c r="L34" i="1"/>
  <c r="M31" i="1"/>
  <c r="L31" i="1"/>
  <c r="N30" i="1"/>
  <c r="N29" i="1"/>
  <c r="N28" i="1"/>
  <c r="N27" i="1"/>
  <c r="M26" i="1"/>
  <c r="L26" i="1"/>
  <c r="N25" i="1"/>
  <c r="N26" i="1" s="1"/>
  <c r="N6" i="1"/>
  <c r="M6" i="1"/>
  <c r="L6" i="1"/>
  <c r="M4" i="1"/>
  <c r="N3" i="1"/>
  <c r="L2" i="1"/>
  <c r="L4" i="1" s="1"/>
  <c r="L71" i="1" l="1"/>
  <c r="M71" i="1"/>
  <c r="N57" i="1"/>
  <c r="N58" i="1" s="1"/>
  <c r="N41" i="1"/>
  <c r="N11" i="1"/>
  <c r="N12" i="1" s="1"/>
  <c r="N31" i="1"/>
  <c r="N2" i="1"/>
  <c r="N4" i="1" s="1"/>
  <c r="N71" i="1" l="1"/>
</calcChain>
</file>

<file path=xl/sharedStrings.xml><?xml version="1.0" encoding="utf-8"?>
<sst xmlns="http://schemas.openxmlformats.org/spreadsheetml/2006/main" count="1062" uniqueCount="192">
  <si>
    <t>Style Name</t>
  </si>
  <si>
    <t>Image</t>
  </si>
  <si>
    <t>Factory Style</t>
  </si>
  <si>
    <t>Color</t>
  </si>
  <si>
    <t>NRF</t>
  </si>
  <si>
    <t>Pack</t>
  </si>
  <si>
    <t>Style Number</t>
  </si>
  <si>
    <t>Width</t>
  </si>
  <si>
    <t>Size Breakdown</t>
  </si>
  <si>
    <t>Warehouse</t>
  </si>
  <si>
    <t>ATS Musical Qty</t>
  </si>
  <si>
    <t>ATS PNP Qty</t>
  </si>
  <si>
    <t>ATS Total Qty</t>
  </si>
  <si>
    <t/>
  </si>
  <si>
    <t>SGR-MACHELENE</t>
  </si>
  <si>
    <t>WS07784</t>
  </si>
  <si>
    <t>J-COGNAC PATENT</t>
  </si>
  <si>
    <t>201</t>
  </si>
  <si>
    <t>BOX</t>
  </si>
  <si>
    <t>77855EJE</t>
  </si>
  <si>
    <t>M</t>
  </si>
  <si>
    <t>6*1  6H*1  7*1  7H*2  8*2  8H*2  9*1  9H*1 10*1</t>
  </si>
  <si>
    <t>JJ-COGNAC EMBOS</t>
  </si>
  <si>
    <t>200</t>
  </si>
  <si>
    <t>77850EJE</t>
  </si>
  <si>
    <t>SGR-MACHELENE Total</t>
  </si>
  <si>
    <t>SGR-BELLEZA</t>
  </si>
  <si>
    <t>WS08730W</t>
  </si>
  <si>
    <t>PZ-PINK MULTI F</t>
  </si>
  <si>
    <t>650</t>
  </si>
  <si>
    <t>08730EJL</t>
  </si>
  <si>
    <t>SGR-BELLEZA Total</t>
  </si>
  <si>
    <t>020</t>
  </si>
  <si>
    <t>SGR-HAVANNA</t>
  </si>
  <si>
    <t>WS11044W</t>
  </si>
  <si>
    <t>NATURAL MULTI-T</t>
  </si>
  <si>
    <t>900</t>
  </si>
  <si>
    <t>BAG</t>
  </si>
  <si>
    <t>11044AJQ</t>
  </si>
  <si>
    <t>6*1  6H*1  7*2  7H*2  8*2  8H*2  9*1 10*1</t>
  </si>
  <si>
    <t>SGR-HAVANNA Total</t>
  </si>
  <si>
    <t>SGR-SPRYNG</t>
  </si>
  <si>
    <t>WS11744W</t>
  </si>
  <si>
    <t>TAN MULTI-TZZ W</t>
  </si>
  <si>
    <t>11744WOZ</t>
  </si>
  <si>
    <t>W</t>
  </si>
  <si>
    <t>7*1  7H*1  8*1  8H*1  9*1 10*1</t>
  </si>
  <si>
    <t>Z11746O5</t>
  </si>
  <si>
    <t>6H*6</t>
  </si>
  <si>
    <t>Z11749O5</t>
  </si>
  <si>
    <t>9H*6</t>
  </si>
  <si>
    <t>Z1174BO0</t>
  </si>
  <si>
    <t>11*6</t>
  </si>
  <si>
    <t>SGR-SPRYNG Total</t>
  </si>
  <si>
    <t>SGR-TRISTEN-CUSTOMER TICKETS</t>
  </si>
  <si>
    <t>WS08451W</t>
  </si>
  <si>
    <t>BYZ-BLACK DAISY</t>
  </si>
  <si>
    <t>001</t>
  </si>
  <si>
    <t>08451EZB</t>
  </si>
  <si>
    <t>6*1  7*2  8*2  9*2 10*1</t>
  </si>
  <si>
    <t>LZ-BLUE DITZY F</t>
  </si>
  <si>
    <t>400</t>
  </si>
  <si>
    <t>08451EZR</t>
  </si>
  <si>
    <t>SGR-TRISTEN-CUSTOMER TICKETS Total</t>
  </si>
  <si>
    <t>SGR-TROPICAL-CUSTOMER TICKETS</t>
  </si>
  <si>
    <t>WS08601W</t>
  </si>
  <si>
    <t>DU-BLUEBERRY</t>
  </si>
  <si>
    <t>80611EZR</t>
  </si>
  <si>
    <t>PZ-PINK</t>
  </si>
  <si>
    <t>80611EZL</t>
  </si>
  <si>
    <t>SGR-TROPICAL-CUSTOMER TICKETS Total</t>
  </si>
  <si>
    <t>SGR-CHAMPION</t>
  </si>
  <si>
    <t>WS10230W</t>
  </si>
  <si>
    <t>BH-BLK RAFFIA/B</t>
  </si>
  <si>
    <t xml:space="preserve"> B1031SW</t>
  </si>
  <si>
    <t>By Size:  5  5H  6  6H  7  7H  8  8H  9  9H 10 11</t>
  </si>
  <si>
    <t>10233EJB</t>
  </si>
  <si>
    <t>TY-NAT/GOLD RAF</t>
  </si>
  <si>
    <t>250</t>
  </si>
  <si>
    <t xml:space="preserve"> H1025SW</t>
  </si>
  <si>
    <t>SGR-CHAMPION Total</t>
  </si>
  <si>
    <t>SGR-BECKONING-RETAIL TICKETS</t>
  </si>
  <si>
    <t>WS10287W</t>
  </si>
  <si>
    <t>B-BLACK/EMBROID</t>
  </si>
  <si>
    <t>10287HJB</t>
  </si>
  <si>
    <t>7*1  7H*1  8*2  8H*2  9*2  9H*1 10*2 11*1</t>
  </si>
  <si>
    <t>10287PJB</t>
  </si>
  <si>
    <t>6*1  6H*1  7*2  7H*1  8*2  8H*1  9*2  9H*1 10*1</t>
  </si>
  <si>
    <t>P-FUCHSIA/EMBRO</t>
  </si>
  <si>
    <t>10287HJW</t>
  </si>
  <si>
    <t>10287PJW</t>
  </si>
  <si>
    <t>S-SILVER/EMBROI</t>
  </si>
  <si>
    <t>10287EOM</t>
  </si>
  <si>
    <t>6*1  6H*1  7*1  7H*1  8*1 11*1</t>
  </si>
  <si>
    <t>10287HJM</t>
  </si>
  <si>
    <t>10287PJM</t>
  </si>
  <si>
    <t>SGR-BECKONING-RETAIL TICKETS Total</t>
  </si>
  <si>
    <t>Total</t>
  </si>
  <si>
    <t>SGR-HARLEM</t>
  </si>
  <si>
    <t>WS08769W</t>
  </si>
  <si>
    <t>D-NAVY STRIPE</t>
  </si>
  <si>
    <t xml:space="preserve"> F8770SW</t>
  </si>
  <si>
    <t>By Size:  6  6H  7  7H  8  8H  9  9H 10 11</t>
  </si>
  <si>
    <t>SGR-HARLEM Total</t>
  </si>
  <si>
    <t>SGR-HARLOW</t>
  </si>
  <si>
    <t>WS08424W</t>
  </si>
  <si>
    <t>Z-PASTEL MULTI</t>
  </si>
  <si>
    <t>08424EJL</t>
  </si>
  <si>
    <t>SGR-HARLOW Total</t>
  </si>
  <si>
    <t>SGR-HERO</t>
  </si>
  <si>
    <t>WS09202W</t>
  </si>
  <si>
    <t>BLACK SMOOTH-B</t>
  </si>
  <si>
    <t>09020EJB</t>
  </si>
  <si>
    <t>SGR-HERO Total</t>
  </si>
  <si>
    <t>SGR-REMOTE</t>
  </si>
  <si>
    <t>WS10332W</t>
  </si>
  <si>
    <t>KK-GREEN CANVAS</t>
  </si>
  <si>
    <t>300</t>
  </si>
  <si>
    <t>10336EJG</t>
  </si>
  <si>
    <t>SGR-REMOTE Total</t>
  </si>
  <si>
    <t>SGR-REMOTE-BELK RETAIL TICKETS</t>
  </si>
  <si>
    <t>10332PJG</t>
  </si>
  <si>
    <t>L-BLUE DENIM</t>
  </si>
  <si>
    <t>10334HJR</t>
  </si>
  <si>
    <t>10334PJR</t>
  </si>
  <si>
    <t>P-HOT PINK CANV</t>
  </si>
  <si>
    <t>10332HJW</t>
  </si>
  <si>
    <t>10332PJW</t>
  </si>
  <si>
    <t>T-NATURAL MET L</t>
  </si>
  <si>
    <t>10332HJH</t>
  </si>
  <si>
    <t>10332PJH</t>
  </si>
  <si>
    <t>SGR-REMOTE-BELK RETAIL TICKETS Total</t>
  </si>
  <si>
    <t>SGR-SUKI</t>
  </si>
  <si>
    <t>WS09239W</t>
  </si>
  <si>
    <t>NATURAL DAISY C</t>
  </si>
  <si>
    <t>09239EJD</t>
  </si>
  <si>
    <t>SGR-SUKI Total</t>
  </si>
  <si>
    <t>SGR-SNOOZE</t>
  </si>
  <si>
    <t>WS11432W</t>
  </si>
  <si>
    <t>BY-BLACK/YELLOW</t>
  </si>
  <si>
    <t>11432XAB</t>
  </si>
  <si>
    <t>S*2 M*4 L*4 XL*2</t>
  </si>
  <si>
    <t>CR-IVORY/RED</t>
  </si>
  <si>
    <t>100</t>
  </si>
  <si>
    <t>11432XAA</t>
  </si>
  <si>
    <t>RZ-RED/MULTI</t>
  </si>
  <si>
    <t>600</t>
  </si>
  <si>
    <t>11432XAE</t>
  </si>
  <si>
    <t>TR-NATURAL/RED</t>
  </si>
  <si>
    <t>14321XAD</t>
  </si>
  <si>
    <t>WRP-WHITE/RED/P</t>
  </si>
  <si>
    <t>101</t>
  </si>
  <si>
    <t>11432XAK</t>
  </si>
  <si>
    <t>SGR-SNOOZE Total</t>
  </si>
  <si>
    <t>SGR-BECKETTE</t>
  </si>
  <si>
    <t>WS09627</t>
  </si>
  <si>
    <t>S-SILVER METALL</t>
  </si>
  <si>
    <t xml:space="preserve"> M9629SW</t>
  </si>
  <si>
    <t>96272EJM</t>
  </si>
  <si>
    <t>SGR-BECKETTE Total</t>
  </si>
  <si>
    <t>SGR-CABEZA</t>
  </si>
  <si>
    <t>WS10440W</t>
  </si>
  <si>
    <t>B-BLK CANVAS/CR</t>
  </si>
  <si>
    <t>10444EJB</t>
  </si>
  <si>
    <t>T-NAT LINEN/CRO</t>
  </si>
  <si>
    <t>10445EJH</t>
  </si>
  <si>
    <t>SGR-CABEZA Total</t>
  </si>
  <si>
    <t>SGR-CAVIAR</t>
  </si>
  <si>
    <t>WS10109W</t>
  </si>
  <si>
    <t>P-FUCH/FUCHSIA</t>
  </si>
  <si>
    <t>10191EJW</t>
  </si>
  <si>
    <t>S-SIL/SILVER ST</t>
  </si>
  <si>
    <t>10191EJM</t>
  </si>
  <si>
    <t>SGR-CAVIAR Total</t>
  </si>
  <si>
    <t>SGR-PENNIES</t>
  </si>
  <si>
    <t>WS08439W</t>
  </si>
  <si>
    <t>MULTI Z</t>
  </si>
  <si>
    <t>08439LOQ</t>
  </si>
  <si>
    <t>7H*1  8*1  8H*1  9*1 10*1 11*1</t>
  </si>
  <si>
    <t>08439MOQ</t>
  </si>
  <si>
    <t>7*1  7H*2  8*1  8H*1  9*1</t>
  </si>
  <si>
    <t>08439SOQ</t>
  </si>
  <si>
    <t>6*2  6H*1  7*1  7H*1  8*1</t>
  </si>
  <si>
    <t>SGR-PENNIES Total</t>
  </si>
  <si>
    <t>SGR-DISRUPTIVE-CUSTOMER TICKET</t>
  </si>
  <si>
    <t>WS08315W</t>
  </si>
  <si>
    <t>MRY-BLUE/RED/YE</t>
  </si>
  <si>
    <t>08315EJR</t>
  </si>
  <si>
    <t>SGR-DISRUPTIVE-CUSTOMER TICKET Total</t>
  </si>
  <si>
    <t>MSRP</t>
  </si>
  <si>
    <t xml:space="preserve">California 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</si>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</sst>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&quot;$&quot;#,##0.00"/>
  </numFmts>
  <fonts count="6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37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37" fontId="2" fillId="5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65" fontId="0" fillId="0" borderId="0" xfId="0" applyNumberFormat="1"/>
    <xf numFmtId="165" fontId="0" fillId="0" borderId="1" xfId="0" applyNumberFormat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85725</xdr:rowOff>
    </xdr:from>
    <xdr:to>
      <xdr:col>1</xdr:col>
      <xdr:colOff>1257300</xdr:colOff>
      <xdr:row>1</xdr:row>
      <xdr:rowOff>1038225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BAC6FD6-4839-4CC0-A67E-30F89270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419225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315384</xdr:colOff>
      <xdr:row>2</xdr:row>
      <xdr:rowOff>77257</xdr:rowOff>
    </xdr:from>
    <xdr:to>
      <xdr:col>1</xdr:col>
      <xdr:colOff>1310217</xdr:colOff>
      <xdr:row>2</xdr:row>
      <xdr:rowOff>1072090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B850D24-D299-4FD8-AEA4-2A24AF16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184" y="42739732"/>
          <a:ext cx="994833" cy="99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314325</xdr:colOff>
      <xdr:row>4</xdr:row>
      <xdr:rowOff>57150</xdr:rowOff>
    </xdr:from>
    <xdr:to>
      <xdr:col>1</xdr:col>
      <xdr:colOff>1247775</xdr:colOff>
      <xdr:row>4</xdr:row>
      <xdr:rowOff>990600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B4CF21B-DE60-F805-2FF6-4E63C8B30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88620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24</xdr:row>
      <xdr:rowOff>95250</xdr:rowOff>
    </xdr:from>
    <xdr:to>
      <xdr:col>1</xdr:col>
      <xdr:colOff>1800225</xdr:colOff>
      <xdr:row>24</xdr:row>
      <xdr:rowOff>1047750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6E6D6F5-B35A-47E6-86C8-185E941D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9950" y="2590800"/>
          <a:ext cx="1704975" cy="9525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26</xdr:row>
      <xdr:rowOff>47624</xdr:rowOff>
    </xdr:from>
    <xdr:to>
      <xdr:col>1</xdr:col>
      <xdr:colOff>1533526</xdr:colOff>
      <xdr:row>26</xdr:row>
      <xdr:rowOff>733425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DD7BD20-F41E-448A-8A8F-6FCC7490E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9192" t="28999" r="8078" b="20001"/>
        <a:stretch>
          <a:fillRect/>
        </a:stretch>
      </xdr:blipFill>
      <xdr:spPr>
        <a:xfrm>
          <a:off x="3390900" y="13230224"/>
          <a:ext cx="1457326" cy="685801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31</xdr:row>
      <xdr:rowOff>104775</xdr:rowOff>
    </xdr:from>
    <xdr:to>
      <xdr:col>1</xdr:col>
      <xdr:colOff>1694702</xdr:colOff>
      <xdr:row>31</xdr:row>
      <xdr:rowOff>1009650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D995A514-4DB9-476E-8112-D6653FD33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445" t="24407" b="22221"/>
        <a:stretch>
          <a:fillRect/>
        </a:stretch>
      </xdr:blipFill>
      <xdr:spPr>
        <a:xfrm>
          <a:off x="3448050" y="15192375"/>
          <a:ext cx="1561352" cy="904875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34</xdr:row>
      <xdr:rowOff>52917</xdr:rowOff>
    </xdr:from>
    <xdr:to>
      <xdr:col>1</xdr:col>
      <xdr:colOff>2074333</xdr:colOff>
      <xdr:row>34</xdr:row>
      <xdr:rowOff>1084596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FDA43490-3B30-4E4A-AF7A-AE2862BDE8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6667" b="21111"/>
        <a:stretch>
          <a:fillRect/>
        </a:stretch>
      </xdr:blipFill>
      <xdr:spPr>
        <a:xfrm>
          <a:off x="3399367" y="27513492"/>
          <a:ext cx="1865841" cy="1031679"/>
        </a:xfrm>
        <a:prstGeom prst="rect">
          <a:avLst/>
        </a:prstGeom>
      </xdr:spPr>
    </xdr:pic>
    <xdr:clientData/>
  </xdr:twoCellAnchor>
  <xdr:twoCellAnchor>
    <xdr:from>
      <xdr:col>1</xdr:col>
      <xdr:colOff>179915</xdr:colOff>
      <xdr:row>41</xdr:row>
      <xdr:rowOff>116416</xdr:rowOff>
    </xdr:from>
    <xdr:to>
      <xdr:col>1</xdr:col>
      <xdr:colOff>1947332</xdr:colOff>
      <xdr:row>41</xdr:row>
      <xdr:rowOff>1026584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4CC60851-4AC2-44F2-85AE-5265B2AF6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1983" t="28889" r="13900" b="21111"/>
        <a:stretch>
          <a:fillRect/>
        </a:stretch>
      </xdr:blipFill>
      <xdr:spPr>
        <a:xfrm>
          <a:off x="3494615" y="30815491"/>
          <a:ext cx="1767417" cy="91016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32</xdr:row>
      <xdr:rowOff>66675</xdr:rowOff>
    </xdr:from>
    <xdr:to>
      <xdr:col>1</xdr:col>
      <xdr:colOff>1685925</xdr:colOff>
      <xdr:row>32</xdr:row>
      <xdr:rowOff>904026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D251847-46F4-901C-830A-A24DF7F0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6297275"/>
          <a:ext cx="1609725" cy="83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35</xdr:row>
      <xdr:rowOff>38100</xdr:rowOff>
    </xdr:from>
    <xdr:to>
      <xdr:col>1</xdr:col>
      <xdr:colOff>1543050</xdr:colOff>
      <xdr:row>35</xdr:row>
      <xdr:rowOff>980664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B6731C07-AB71-1F33-1346-6D37195C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8630900"/>
          <a:ext cx="1400175" cy="942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39</xdr:row>
      <xdr:rowOff>142875</xdr:rowOff>
    </xdr:from>
    <xdr:to>
      <xdr:col>1</xdr:col>
      <xdr:colOff>1647825</xdr:colOff>
      <xdr:row>39</xdr:row>
      <xdr:rowOff>750563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49F2121-3A46-8AAB-92F5-B7A0D438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1012150"/>
          <a:ext cx="1590675" cy="60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43</xdr:row>
      <xdr:rowOff>142875</xdr:rowOff>
    </xdr:from>
    <xdr:to>
      <xdr:col>1</xdr:col>
      <xdr:colOff>1647825</xdr:colOff>
      <xdr:row>43</xdr:row>
      <xdr:rowOff>631624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541016B3-3FB9-6DC8-0251-33D232C90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60125"/>
          <a:ext cx="1543050" cy="48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133351</xdr:colOff>
      <xdr:row>45</xdr:row>
      <xdr:rowOff>95250</xdr:rowOff>
    </xdr:from>
    <xdr:to>
      <xdr:col>1</xdr:col>
      <xdr:colOff>1670327</xdr:colOff>
      <xdr:row>45</xdr:row>
      <xdr:rowOff>533400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DB6FDFE-AC17-12DD-27DC-C2154A48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1" y="24793575"/>
          <a:ext cx="153697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37</xdr:row>
      <xdr:rowOff>171450</xdr:rowOff>
    </xdr:from>
    <xdr:to>
      <xdr:col>1</xdr:col>
      <xdr:colOff>1685925</xdr:colOff>
      <xdr:row>37</xdr:row>
      <xdr:rowOff>725455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28A2466E-2E04-7225-EA07-3EF101692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0012025"/>
          <a:ext cx="1628775" cy="55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317500</xdr:colOff>
      <xdr:row>8</xdr:row>
      <xdr:rowOff>100542</xdr:rowOff>
    </xdr:from>
    <xdr:to>
      <xdr:col>1</xdr:col>
      <xdr:colOff>1164167</xdr:colOff>
      <xdr:row>8</xdr:row>
      <xdr:rowOff>806098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5A6C7D2E-78FE-4381-81DA-9968F284E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16250" y="6402917"/>
          <a:ext cx="846667" cy="705556"/>
        </a:xfrm>
        <a:prstGeom prst="rect">
          <a:avLst/>
        </a:prstGeom>
      </xdr:spPr>
    </xdr:pic>
    <xdr:clientData/>
  </xdr:twoCellAnchor>
  <xdr:twoCellAnchor>
    <xdr:from>
      <xdr:col>1</xdr:col>
      <xdr:colOff>158749</xdr:colOff>
      <xdr:row>10</xdr:row>
      <xdr:rowOff>31750</xdr:rowOff>
    </xdr:from>
    <xdr:to>
      <xdr:col>1</xdr:col>
      <xdr:colOff>1555750</xdr:colOff>
      <xdr:row>10</xdr:row>
      <xdr:rowOff>1141132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285E1218-20F9-4192-913D-63F66B7A16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7633" t="10000" r="5853"/>
        <a:stretch>
          <a:fillRect/>
        </a:stretch>
      </xdr:blipFill>
      <xdr:spPr>
        <a:xfrm>
          <a:off x="2857499" y="7413625"/>
          <a:ext cx="1397001" cy="1109382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49</xdr:row>
      <xdr:rowOff>95250</xdr:rowOff>
    </xdr:from>
    <xdr:to>
      <xdr:col>1</xdr:col>
      <xdr:colOff>1343025</xdr:colOff>
      <xdr:row>49</xdr:row>
      <xdr:rowOff>1047750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5653114-AAA3-4D0F-B8DD-3B0C56C9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47900" y="10801350"/>
          <a:ext cx="1247775" cy="952500"/>
        </a:xfrm>
        <a:prstGeom prst="rect">
          <a:avLst/>
        </a:prstGeom>
      </xdr:spPr>
    </xdr:pic>
    <xdr:clientData/>
  </xdr:twoCellAnchor>
  <xdr:twoCellAnchor>
    <xdr:from>
      <xdr:col>1</xdr:col>
      <xdr:colOff>174626</xdr:colOff>
      <xdr:row>50</xdr:row>
      <xdr:rowOff>47625</xdr:rowOff>
    </xdr:from>
    <xdr:to>
      <xdr:col>1</xdr:col>
      <xdr:colOff>1301750</xdr:colOff>
      <xdr:row>50</xdr:row>
      <xdr:rowOff>1141415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9C145E87-ABEC-2A20-82E8-F604920EE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3" b="13798"/>
        <a:stretch>
          <a:fillRect/>
        </a:stretch>
      </xdr:blipFill>
      <xdr:spPr bwMode="auto">
        <a:xfrm>
          <a:off x="3476626" y="34766250"/>
          <a:ext cx="1127124" cy="109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269875</xdr:colOff>
      <xdr:row>51</xdr:row>
      <xdr:rowOff>79375</xdr:rowOff>
    </xdr:from>
    <xdr:to>
      <xdr:col>1</xdr:col>
      <xdr:colOff>1222375</xdr:colOff>
      <xdr:row>51</xdr:row>
      <xdr:rowOff>1172864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79B1831-0255-F744-0409-4F1C7523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6036250"/>
          <a:ext cx="952500" cy="1093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285751</xdr:colOff>
      <xdr:row>52</xdr:row>
      <xdr:rowOff>47626</xdr:rowOff>
    </xdr:from>
    <xdr:to>
      <xdr:col>1</xdr:col>
      <xdr:colOff>1333501</xdr:colOff>
      <xdr:row>52</xdr:row>
      <xdr:rowOff>1181180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301EB00D-220C-C912-6CFD-4D6D5414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1" y="37242751"/>
          <a:ext cx="1047750" cy="113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301625</xdr:colOff>
      <xdr:row>53</xdr:row>
      <xdr:rowOff>47626</xdr:rowOff>
    </xdr:from>
    <xdr:to>
      <xdr:col>1</xdr:col>
      <xdr:colOff>1270000</xdr:colOff>
      <xdr:row>53</xdr:row>
      <xdr:rowOff>1171888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F7F350A4-D505-019D-AD6E-A7ECDA39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3625" y="38481001"/>
          <a:ext cx="968375" cy="1124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58</xdr:row>
      <xdr:rowOff>95250</xdr:rowOff>
    </xdr:from>
    <xdr:to>
      <xdr:col>1</xdr:col>
      <xdr:colOff>1571625</xdr:colOff>
      <xdr:row>58</xdr:row>
      <xdr:rowOff>958627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C1B5DEBB-7259-473F-91F7-2DC5999C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97250" y="41481375"/>
          <a:ext cx="1476375" cy="863377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61</xdr:row>
      <xdr:rowOff>84666</xdr:rowOff>
    </xdr:from>
    <xdr:to>
      <xdr:col>1</xdr:col>
      <xdr:colOff>1968500</xdr:colOff>
      <xdr:row>61</xdr:row>
      <xdr:rowOff>995426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6397C8D5-4256-4C04-894D-262B7D0FC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18889" b="17777"/>
        <a:stretch>
          <a:fillRect/>
        </a:stretch>
      </xdr:blipFill>
      <xdr:spPr>
        <a:xfrm>
          <a:off x="3427942" y="11371791"/>
          <a:ext cx="1864783" cy="910760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64</xdr:row>
      <xdr:rowOff>79376</xdr:rowOff>
    </xdr:from>
    <xdr:to>
      <xdr:col>1</xdr:col>
      <xdr:colOff>1637757</xdr:colOff>
      <xdr:row>64</xdr:row>
      <xdr:rowOff>920750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B6FDC256-7B9F-4498-9DEC-2587593F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29000" y="46482001"/>
          <a:ext cx="1510757" cy="841374"/>
        </a:xfrm>
        <a:prstGeom prst="rect">
          <a:avLst/>
        </a:prstGeom>
      </xdr:spPr>
    </xdr:pic>
    <xdr:clientData/>
  </xdr:twoCellAnchor>
  <xdr:twoCellAnchor>
    <xdr:from>
      <xdr:col>1</xdr:col>
      <xdr:colOff>222250</xdr:colOff>
      <xdr:row>68</xdr:row>
      <xdr:rowOff>111125</xdr:rowOff>
    </xdr:from>
    <xdr:to>
      <xdr:col>1</xdr:col>
      <xdr:colOff>1499278</xdr:colOff>
      <xdr:row>68</xdr:row>
      <xdr:rowOff>1063625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FAB4B26E-600A-435E-96BC-8E49DC19D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24250" y="48228250"/>
          <a:ext cx="1277028" cy="952500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55</xdr:row>
      <xdr:rowOff>301625</xdr:rowOff>
    </xdr:from>
    <xdr:to>
      <xdr:col>1</xdr:col>
      <xdr:colOff>1587500</xdr:colOff>
      <xdr:row>55</xdr:row>
      <xdr:rowOff>820050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ACD5EEF3-AF10-45D7-8CD2-24CF4BA7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444876" y="40163750"/>
          <a:ext cx="1444624" cy="518425"/>
        </a:xfrm>
        <a:prstGeom prst="rect">
          <a:avLst/>
        </a:prstGeom>
      </xdr:spPr>
    </xdr:pic>
    <xdr:clientData/>
  </xdr:twoCellAnchor>
  <xdr:twoCellAnchor>
    <xdr:from>
      <xdr:col>1</xdr:col>
      <xdr:colOff>127001</xdr:colOff>
      <xdr:row>59</xdr:row>
      <xdr:rowOff>285751</xdr:rowOff>
    </xdr:from>
    <xdr:to>
      <xdr:col>1</xdr:col>
      <xdr:colOff>1651001</xdr:colOff>
      <xdr:row>59</xdr:row>
      <xdr:rowOff>793751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F2166220-B902-B45B-421C-288302F0A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42814876"/>
          <a:ext cx="1524000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62</xdr:row>
      <xdr:rowOff>222250</xdr:rowOff>
    </xdr:from>
    <xdr:to>
      <xdr:col>1</xdr:col>
      <xdr:colOff>1657749</xdr:colOff>
      <xdr:row>62</xdr:row>
      <xdr:rowOff>904875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431D5C8F-EFFA-D385-8AD9-ED8F28EE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9626" y="45227875"/>
          <a:ext cx="1610123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14</xdr:row>
      <xdr:rowOff>79375</xdr:rowOff>
    </xdr:from>
    <xdr:to>
      <xdr:col>1</xdr:col>
      <xdr:colOff>1460501</xdr:colOff>
      <xdr:row>14</xdr:row>
      <xdr:rowOff>853665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3EBBDEA1-BA54-9966-0172-866820346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1" y="10001250"/>
          <a:ext cx="1333500" cy="77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174626</xdr:colOff>
      <xdr:row>19</xdr:row>
      <xdr:rowOff>79375</xdr:rowOff>
    </xdr:from>
    <xdr:to>
      <xdr:col>1</xdr:col>
      <xdr:colOff>1698626</xdr:colOff>
      <xdr:row>19</xdr:row>
      <xdr:rowOff>930508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70AF1C2-0123-C5C9-A65D-DC7EF2ED4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376" y="13287375"/>
          <a:ext cx="1524000" cy="851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111125</xdr:colOff>
      <xdr:row>15</xdr:row>
      <xdr:rowOff>47625</xdr:rowOff>
    </xdr:from>
    <xdr:to>
      <xdr:col>1</xdr:col>
      <xdr:colOff>1603375</xdr:colOff>
      <xdr:row>15</xdr:row>
      <xdr:rowOff>886526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E14A2B2C-D9E6-CDCA-FB45-79A84B70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0937875"/>
          <a:ext cx="1492250" cy="83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17</xdr:row>
      <xdr:rowOff>63501</xdr:rowOff>
    </xdr:from>
    <xdr:to>
      <xdr:col>1</xdr:col>
      <xdr:colOff>1589958</xdr:colOff>
      <xdr:row>17</xdr:row>
      <xdr:rowOff>920751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9A1C6C65-D68E-528C-0D1D-4552DE5D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625" y="12112626"/>
          <a:ext cx="1447083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</xdr:row>
      <xdr:rowOff>95250</xdr:rowOff>
    </xdr:from>
    <xdr:to>
      <xdr:col>1</xdr:col>
      <xdr:colOff>1371600</xdr:colOff>
      <xdr:row>12</xdr:row>
      <xdr:rowOff>869540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EA6FAF1-208F-4DA3-A33B-4600C46C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810625"/>
          <a:ext cx="1333500" cy="77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6</xdr:row>
      <xdr:rowOff>66675</xdr:rowOff>
    </xdr:from>
    <xdr:to>
      <xdr:col>1</xdr:col>
      <xdr:colOff>1152525</xdr:colOff>
      <xdr:row>6</xdr:row>
      <xdr:rowOff>851827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9C04E2F-B9F6-4428-1BB8-7EAEF663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266950" y="5229225"/>
          <a:ext cx="990600" cy="7851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22</xdr:row>
      <xdr:rowOff>114300</xdr:rowOff>
    </xdr:from>
    <xdr:to>
      <xdr:col>1</xdr:col>
      <xdr:colOff>1570289</xdr:colOff>
      <xdr:row>22</xdr:row>
      <xdr:rowOff>927100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BF5FA2F-2DA6-4E61-9EC4-01FB28879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171700" y="14649450"/>
          <a:ext cx="1503614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80" zoomScaleNormal="80" zoomScaleSheetLayoutView="80" workbookViewId="0">
      <pane ySplit="1" topLeftCell="A2" activePane="bottomLeft" state="frozen"/>
      <selection pane="bottomLeft" activeCell="J1" sqref="J1:J1048576"/>
    </sheetView>
  </sheetViews>
  <sheetFormatPr defaultRowHeight="15" outlineLevelRow="2"/>
  <cols>
    <col min="1" max="1" width="29.625" customWidth="1"/>
    <col min="2" max="2" width="25.875" customWidth="1"/>
    <col min="3" max="3" width="12.625" bestFit="1" customWidth="1"/>
    <col min="4" max="4" width="24" style="12" bestFit="1" customWidth="1"/>
    <col min="7" max="7" width="13" bestFit="1" customWidth="1"/>
    <col min="9" max="9" width="26.75" style="12" customWidth="1"/>
    <col min="10" max="10" width="13.625" style="16" customWidth="1"/>
    <col min="11" max="11" width="11.875" style="22" bestFit="1" customWidth="1"/>
    <col min="12" max="12" width="10.5" bestFit="1" customWidth="1"/>
    <col min="14" max="14" width="10.5" bestFit="1" customWidth="1"/>
  </cols>
  <sheetData>
    <row r="1" spans="1:24" s="23" customFormat="1" ht="34.1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1" t="s">
        <v>5</v>
      </c>
      <c r="G1" s="20" t="s">
        <v>6</v>
      </c>
      <c r="H1" s="20" t="s">
        <v>7</v>
      </c>
      <c r="I1" s="20" t="s">
        <v>8</v>
      </c>
      <c r="J1" s="21" t="s">
        <v>189</v>
      </c>
      <c r="K1" s="20" t="s">
        <v>9</v>
      </c>
      <c r="L1" s="20" t="s">
        <v>10</v>
      </c>
      <c r="M1" s="20" t="s">
        <v>11</v>
      </c>
      <c r="N1" s="1" t="s">
        <v>12</v>
      </c>
      <c r="O1" s="22" t="s">
        <v>13</v>
      </c>
      <c r="P1" s="22" t="s">
        <v>13</v>
      </c>
      <c r="Q1" s="22" t="s">
        <v>13</v>
      </c>
      <c r="R1" s="22" t="s">
        <v>13</v>
      </c>
      <c r="S1" s="22" t="s">
        <v>13</v>
      </c>
      <c r="T1" s="22" t="s">
        <v>13</v>
      </c>
      <c r="U1" s="22" t="s">
        <v>13</v>
      </c>
      <c r="V1" s="22" t="s">
        <v>13</v>
      </c>
      <c r="W1" s="22" t="s">
        <v>13</v>
      </c>
    </row>
    <row r="2" spans="1:24" ht="90.6" customHeight="1" outlineLevel="2">
      <c r="A2" s="2" t="s">
        <v>14</v>
      </c>
      <c r="B2" s="2" t="s">
        <v>13</v>
      </c>
      <c r="C2" s="2" t="s">
        <v>15</v>
      </c>
      <c r="D2" s="13" t="s">
        <v>16</v>
      </c>
      <c r="E2" s="2" t="s">
        <v>17</v>
      </c>
      <c r="F2" s="3" t="s">
        <v>18</v>
      </c>
      <c r="G2" s="2" t="s">
        <v>19</v>
      </c>
      <c r="H2" s="2" t="s">
        <v>20</v>
      </c>
      <c r="I2" s="13" t="s">
        <v>21</v>
      </c>
      <c r="J2" s="17">
        <v>49.99</v>
      </c>
      <c r="K2" s="24" t="s">
        <v>190</v>
      </c>
      <c r="L2" s="4">
        <f>1116-360</f>
        <v>756</v>
      </c>
      <c r="M2" s="4">
        <v>0</v>
      </c>
      <c r="N2" s="5">
        <f>+L2+M2</f>
        <v>756</v>
      </c>
      <c r="O2" t="s">
        <v>13</v>
      </c>
      <c r="P2" t="s">
        <v>13</v>
      </c>
      <c r="Q2" t="s">
        <v>13</v>
      </c>
      <c r="R2" t="s">
        <v>13</v>
      </c>
      <c r="S2" t="s">
        <v>13</v>
      </c>
      <c r="T2" t="s">
        <v>13</v>
      </c>
      <c r="U2" t="s">
        <v>13</v>
      </c>
      <c r="V2" t="s">
        <v>13</v>
      </c>
      <c r="W2" t="s">
        <v>13</v>
      </c>
    </row>
    <row r="3" spans="1:24" ht="90.6" customHeight="1" outlineLevel="2">
      <c r="A3" s="2" t="s">
        <v>14</v>
      </c>
      <c r="B3" s="2" t="s">
        <v>13</v>
      </c>
      <c r="C3" s="2" t="s">
        <v>15</v>
      </c>
      <c r="D3" s="13" t="s">
        <v>22</v>
      </c>
      <c r="E3" s="2" t="s">
        <v>23</v>
      </c>
      <c r="F3" s="3" t="s">
        <v>18</v>
      </c>
      <c r="G3" s="2" t="s">
        <v>24</v>
      </c>
      <c r="H3" s="2" t="s">
        <v>20</v>
      </c>
      <c r="I3" s="13" t="s">
        <v>21</v>
      </c>
      <c r="J3" s="17">
        <v>49.99</v>
      </c>
      <c r="K3" s="24" t="s">
        <v>190</v>
      </c>
      <c r="L3" s="4">
        <v>516</v>
      </c>
      <c r="M3" s="4">
        <v>0</v>
      </c>
      <c r="N3" s="5">
        <f>+L3+M3</f>
        <v>516</v>
      </c>
      <c r="O3" t="s">
        <v>13</v>
      </c>
      <c r="P3" t="s">
        <v>13</v>
      </c>
      <c r="Q3" t="s">
        <v>13</v>
      </c>
      <c r="R3" t="s">
        <v>13</v>
      </c>
      <c r="S3" t="s">
        <v>13</v>
      </c>
      <c r="T3" t="s">
        <v>13</v>
      </c>
      <c r="U3" t="s">
        <v>13</v>
      </c>
      <c r="V3" t="s">
        <v>13</v>
      </c>
      <c r="W3" t="s">
        <v>13</v>
      </c>
    </row>
    <row r="4" spans="1:24" ht="14.25" outlineLevel="1">
      <c r="A4" s="6" t="s">
        <v>25</v>
      </c>
      <c r="B4" s="6"/>
      <c r="C4" s="6"/>
      <c r="D4" s="14"/>
      <c r="E4" s="6"/>
      <c r="F4" s="6"/>
      <c r="G4" s="6"/>
      <c r="H4" s="6"/>
      <c r="I4" s="14"/>
      <c r="J4" s="18"/>
      <c r="K4" s="7"/>
      <c r="L4" s="8">
        <f>SUBTOTAL(9,L2:L3)</f>
        <v>1272</v>
      </c>
      <c r="M4" s="8">
        <f>SUBTOTAL(9,M2:M3)</f>
        <v>0</v>
      </c>
      <c r="N4" s="8">
        <f>SUBTOTAL(9,N2:N3)</f>
        <v>1272</v>
      </c>
      <c r="O4" t="s">
        <v>13</v>
      </c>
      <c r="P4" t="s">
        <v>13</v>
      </c>
      <c r="Q4" t="s">
        <v>13</v>
      </c>
    </row>
    <row r="5" spans="1:24" ht="90" customHeight="1" outlineLevel="2">
      <c r="A5" s="2" t="s">
        <v>26</v>
      </c>
      <c r="B5" s="2" t="s">
        <v>13</v>
      </c>
      <c r="C5" s="2" t="s">
        <v>27</v>
      </c>
      <c r="D5" s="13" t="s">
        <v>28</v>
      </c>
      <c r="E5" s="2" t="s">
        <v>29</v>
      </c>
      <c r="F5" s="3" t="s">
        <v>18</v>
      </c>
      <c r="G5" s="2" t="s">
        <v>30</v>
      </c>
      <c r="H5" s="2" t="s">
        <v>20</v>
      </c>
      <c r="I5" s="13" t="s">
        <v>21</v>
      </c>
      <c r="J5" s="17">
        <v>49.99</v>
      </c>
      <c r="K5" s="24" t="s">
        <v>190</v>
      </c>
      <c r="L5" s="4">
        <v>396</v>
      </c>
      <c r="M5" s="4">
        <v>0</v>
      </c>
      <c r="N5" s="5">
        <v>396</v>
      </c>
      <c r="O5" t="s">
        <v>13</v>
      </c>
      <c r="P5" t="s">
        <v>13</v>
      </c>
      <c r="Q5" t="s">
        <v>13</v>
      </c>
      <c r="R5" t="s">
        <v>13</v>
      </c>
      <c r="S5" t="s">
        <v>13</v>
      </c>
      <c r="T5" t="s">
        <v>13</v>
      </c>
      <c r="U5" t="s">
        <v>13</v>
      </c>
      <c r="V5" t="s">
        <v>13</v>
      </c>
      <c r="W5" t="s">
        <v>13</v>
      </c>
    </row>
    <row r="6" spans="1:24" ht="14.25" outlineLevel="1">
      <c r="A6" s="6" t="s">
        <v>31</v>
      </c>
      <c r="B6" s="6"/>
      <c r="C6" s="6"/>
      <c r="D6" s="14"/>
      <c r="E6" s="6"/>
      <c r="F6" s="6"/>
      <c r="G6" s="6"/>
      <c r="H6" s="6"/>
      <c r="I6" s="14"/>
      <c r="J6" s="18"/>
      <c r="K6" s="7"/>
      <c r="L6" s="8">
        <f>SUBTOTAL(9,L5:L5)</f>
        <v>396</v>
      </c>
      <c r="M6" s="8">
        <f>SUBTOTAL(9,M5:M5)</f>
        <v>0</v>
      </c>
      <c r="N6" s="8">
        <f>SUBTOTAL(9,N5:N5)</f>
        <v>396</v>
      </c>
      <c r="O6" t="s">
        <v>13</v>
      </c>
      <c r="P6" t="s">
        <v>13</v>
      </c>
      <c r="Q6" t="s">
        <v>13</v>
      </c>
    </row>
    <row r="7" spans="1:24" ht="74.25" customHeight="1" outlineLevel="2">
      <c r="A7" s="2" t="s">
        <v>98</v>
      </c>
      <c r="B7" s="2" t="s">
        <v>13</v>
      </c>
      <c r="C7" s="2" t="s">
        <v>99</v>
      </c>
      <c r="D7" s="13" t="s">
        <v>100</v>
      </c>
      <c r="E7" s="2" t="s">
        <v>61</v>
      </c>
      <c r="F7" s="3" t="s">
        <v>18</v>
      </c>
      <c r="G7" s="2" t="s">
        <v>101</v>
      </c>
      <c r="H7" s="2" t="s">
        <v>20</v>
      </c>
      <c r="I7" s="2" t="s">
        <v>102</v>
      </c>
      <c r="J7" s="17">
        <v>49.99</v>
      </c>
      <c r="K7" s="24" t="s">
        <v>190</v>
      </c>
      <c r="L7" s="4">
        <v>0</v>
      </c>
      <c r="M7" s="4">
        <v>158</v>
      </c>
      <c r="N7" s="5">
        <f>+L7+M7</f>
        <v>158</v>
      </c>
      <c r="O7" t="s">
        <v>13</v>
      </c>
      <c r="P7" t="s">
        <v>13</v>
      </c>
      <c r="Q7" t="s">
        <v>13</v>
      </c>
      <c r="R7" t="s">
        <v>13</v>
      </c>
      <c r="S7" t="s">
        <v>13</v>
      </c>
      <c r="T7" t="s">
        <v>13</v>
      </c>
      <c r="U7" t="s">
        <v>13</v>
      </c>
      <c r="V7" t="s">
        <v>13</v>
      </c>
      <c r="W7" t="s">
        <v>13</v>
      </c>
      <c r="X7" t="s">
        <v>13</v>
      </c>
    </row>
    <row r="8" spans="1:24" ht="14.25" outlineLevel="1">
      <c r="A8" s="6" t="s">
        <v>103</v>
      </c>
      <c r="B8" s="6"/>
      <c r="C8" s="6"/>
      <c r="D8" s="14"/>
      <c r="E8" s="6"/>
      <c r="F8" s="6"/>
      <c r="G8" s="6"/>
      <c r="H8" s="6"/>
      <c r="I8" s="6"/>
      <c r="J8" s="18"/>
      <c r="K8" s="7"/>
      <c r="L8" s="8">
        <f>SUBTOTAL(9,L7:L7)</f>
        <v>0</v>
      </c>
      <c r="M8" s="8">
        <f>SUBTOTAL(9,M7:M7)</f>
        <v>158</v>
      </c>
      <c r="N8" s="8">
        <f>SUBTOTAL(9,N7:N7)</f>
        <v>158</v>
      </c>
    </row>
    <row r="9" spans="1:24" ht="70.5" customHeight="1" outlineLevel="2">
      <c r="A9" s="2" t="s">
        <v>104</v>
      </c>
      <c r="B9" s="2" t="s">
        <v>13</v>
      </c>
      <c r="C9" s="2" t="s">
        <v>105</v>
      </c>
      <c r="D9" s="13" t="s">
        <v>106</v>
      </c>
      <c r="E9" s="2" t="s">
        <v>29</v>
      </c>
      <c r="F9" s="3" t="s">
        <v>18</v>
      </c>
      <c r="G9" s="2" t="s">
        <v>107</v>
      </c>
      <c r="H9" s="2" t="s">
        <v>20</v>
      </c>
      <c r="I9" s="2" t="s">
        <v>21</v>
      </c>
      <c r="J9" s="17">
        <v>49.99</v>
      </c>
      <c r="K9" s="24" t="s">
        <v>190</v>
      </c>
      <c r="L9" s="4">
        <v>1128</v>
      </c>
      <c r="M9" s="4">
        <v>0</v>
      </c>
      <c r="N9" s="5">
        <v>1128</v>
      </c>
      <c r="O9" t="s">
        <v>13</v>
      </c>
      <c r="P9" t="s">
        <v>13</v>
      </c>
      <c r="Q9" t="s">
        <v>13</v>
      </c>
      <c r="R9" t="s">
        <v>13</v>
      </c>
      <c r="S9" t="s">
        <v>13</v>
      </c>
      <c r="T9" t="s">
        <v>13</v>
      </c>
      <c r="U9" t="s">
        <v>13</v>
      </c>
      <c r="V9" t="s">
        <v>13</v>
      </c>
      <c r="W9" t="s">
        <v>13</v>
      </c>
      <c r="X9" t="s">
        <v>13</v>
      </c>
    </row>
    <row r="10" spans="1:24" ht="14.25" outlineLevel="1">
      <c r="A10" s="6" t="s">
        <v>108</v>
      </c>
      <c r="B10" s="6"/>
      <c r="C10" s="6"/>
      <c r="D10" s="14"/>
      <c r="E10" s="6"/>
      <c r="F10" s="6"/>
      <c r="G10" s="6"/>
      <c r="H10" s="6"/>
      <c r="I10" s="6"/>
      <c r="J10" s="18"/>
      <c r="K10" s="7"/>
      <c r="L10" s="8">
        <f>SUBTOTAL(9,L9:L9)</f>
        <v>1128</v>
      </c>
      <c r="M10" s="8">
        <f>SUBTOTAL(9,M9:M9)</f>
        <v>0</v>
      </c>
      <c r="N10" s="8">
        <f>SUBTOTAL(9,N9:N9)</f>
        <v>1128</v>
      </c>
    </row>
    <row r="11" spans="1:24" ht="90" customHeight="1" outlineLevel="2">
      <c r="A11" s="2" t="s">
        <v>109</v>
      </c>
      <c r="B11" s="2" t="s">
        <v>13</v>
      </c>
      <c r="C11" s="2" t="s">
        <v>110</v>
      </c>
      <c r="D11" s="13" t="s">
        <v>111</v>
      </c>
      <c r="E11" s="2" t="s">
        <v>57</v>
      </c>
      <c r="F11" s="3" t="s">
        <v>18</v>
      </c>
      <c r="G11" s="2" t="s">
        <v>112</v>
      </c>
      <c r="H11" s="2" t="s">
        <v>20</v>
      </c>
      <c r="I11" s="2" t="s">
        <v>21</v>
      </c>
      <c r="J11" s="17">
        <v>49.99</v>
      </c>
      <c r="K11" s="24" t="s">
        <v>190</v>
      </c>
      <c r="L11" s="4">
        <f>1356-360</f>
        <v>996</v>
      </c>
      <c r="M11" s="4">
        <v>0</v>
      </c>
      <c r="N11" s="5">
        <f>+L11+M11</f>
        <v>996</v>
      </c>
      <c r="O11" t="s">
        <v>13</v>
      </c>
      <c r="P11" t="s">
        <v>13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  <c r="X11" t="s">
        <v>13</v>
      </c>
    </row>
    <row r="12" spans="1:24" ht="14.25" outlineLevel="1">
      <c r="A12" s="6" t="s">
        <v>113</v>
      </c>
      <c r="B12" s="6"/>
      <c r="C12" s="6"/>
      <c r="D12" s="14"/>
      <c r="E12" s="6"/>
      <c r="F12" s="6"/>
      <c r="G12" s="6"/>
      <c r="H12" s="6"/>
      <c r="I12" s="6"/>
      <c r="J12" s="18"/>
      <c r="K12" s="7"/>
      <c r="L12" s="8">
        <f>SUBTOTAL(9,L11:L11)</f>
        <v>996</v>
      </c>
      <c r="M12" s="8">
        <f>SUBTOTAL(9,M11:M11)</f>
        <v>0</v>
      </c>
      <c r="N12" s="8">
        <f>SUBTOTAL(9,N11:N11)</f>
        <v>996</v>
      </c>
    </row>
    <row r="13" spans="1:24" ht="80.45" customHeight="1" outlineLevel="2">
      <c r="A13" s="2" t="s">
        <v>114</v>
      </c>
      <c r="B13" s="2" t="s">
        <v>13</v>
      </c>
      <c r="C13" s="2" t="s">
        <v>115</v>
      </c>
      <c r="D13" s="13" t="s">
        <v>116</v>
      </c>
      <c r="E13" s="2" t="s">
        <v>117</v>
      </c>
      <c r="F13" s="3" t="s">
        <v>18</v>
      </c>
      <c r="G13" s="2" t="s">
        <v>118</v>
      </c>
      <c r="H13" s="2" t="s">
        <v>20</v>
      </c>
      <c r="I13" s="2" t="s">
        <v>21</v>
      </c>
      <c r="J13" s="17">
        <v>49.99</v>
      </c>
      <c r="K13" s="24" t="s">
        <v>190</v>
      </c>
      <c r="L13" s="4">
        <v>444</v>
      </c>
      <c r="M13" s="4">
        <v>0</v>
      </c>
      <c r="N13" s="5">
        <v>444</v>
      </c>
      <c r="O13" t="s">
        <v>13</v>
      </c>
      <c r="P13" t="s">
        <v>13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</row>
    <row r="14" spans="1:24" ht="14.25" outlineLevel="1">
      <c r="A14" s="6" t="s">
        <v>119</v>
      </c>
      <c r="B14" s="6"/>
      <c r="C14" s="6"/>
      <c r="D14" s="14"/>
      <c r="E14" s="6"/>
      <c r="F14" s="6"/>
      <c r="G14" s="6"/>
      <c r="H14" s="6"/>
      <c r="I14" s="6"/>
      <c r="J14" s="18"/>
      <c r="K14" s="7"/>
      <c r="L14" s="8">
        <f>SUBTOTAL(9,L13:L13)</f>
        <v>444</v>
      </c>
      <c r="M14" s="8">
        <f>SUBTOTAL(9,M13:M13)</f>
        <v>0</v>
      </c>
      <c r="N14" s="8">
        <f>SUBTOTAL(9,N13:N13)</f>
        <v>444</v>
      </c>
    </row>
    <row r="15" spans="1:24" ht="75.75" customHeight="1" outlineLevel="2">
      <c r="A15" s="2" t="s">
        <v>120</v>
      </c>
      <c r="B15" s="2" t="s">
        <v>13</v>
      </c>
      <c r="C15" s="2" t="s">
        <v>115</v>
      </c>
      <c r="D15" s="13" t="s">
        <v>116</v>
      </c>
      <c r="E15" s="2" t="s">
        <v>117</v>
      </c>
      <c r="F15" s="3" t="s">
        <v>18</v>
      </c>
      <c r="G15" s="2" t="s">
        <v>121</v>
      </c>
      <c r="H15" s="2" t="s">
        <v>20</v>
      </c>
      <c r="I15" s="2" t="s">
        <v>87</v>
      </c>
      <c r="J15" s="17">
        <v>49.99</v>
      </c>
      <c r="K15" s="25" t="s">
        <v>191</v>
      </c>
      <c r="L15" s="4">
        <v>360</v>
      </c>
      <c r="M15" s="4">
        <v>0</v>
      </c>
      <c r="N15" s="5">
        <v>360</v>
      </c>
      <c r="O15" t="s">
        <v>13</v>
      </c>
      <c r="P15" t="s">
        <v>13</v>
      </c>
      <c r="Q15" t="s">
        <v>13</v>
      </c>
      <c r="R15" t="s">
        <v>13</v>
      </c>
      <c r="S15" t="s">
        <v>13</v>
      </c>
      <c r="T15" t="s">
        <v>13</v>
      </c>
      <c r="U15" t="s">
        <v>13</v>
      </c>
      <c r="V15" t="s">
        <v>13</v>
      </c>
      <c r="W15" t="s">
        <v>13</v>
      </c>
      <c r="X15" t="s">
        <v>13</v>
      </c>
    </row>
    <row r="16" spans="1:24" ht="75.75" customHeight="1" outlineLevel="2">
      <c r="A16" s="2" t="s">
        <v>120</v>
      </c>
      <c r="B16" s="2" t="s">
        <v>13</v>
      </c>
      <c r="C16" s="2" t="s">
        <v>115</v>
      </c>
      <c r="D16" s="13" t="s">
        <v>122</v>
      </c>
      <c r="E16" s="2" t="s">
        <v>61</v>
      </c>
      <c r="F16" s="3" t="s">
        <v>18</v>
      </c>
      <c r="G16" s="2" t="s">
        <v>123</v>
      </c>
      <c r="H16" s="2" t="s">
        <v>20</v>
      </c>
      <c r="I16" s="2" t="s">
        <v>85</v>
      </c>
      <c r="J16" s="17">
        <v>49.99</v>
      </c>
      <c r="K16" s="25" t="s">
        <v>191</v>
      </c>
      <c r="L16" s="4">
        <v>192</v>
      </c>
      <c r="M16" s="4">
        <v>0</v>
      </c>
      <c r="N16" s="5">
        <v>192</v>
      </c>
      <c r="O16" t="s">
        <v>13</v>
      </c>
      <c r="P16" t="s">
        <v>13</v>
      </c>
      <c r="Q16" t="s">
        <v>13</v>
      </c>
      <c r="R16" t="s">
        <v>13</v>
      </c>
      <c r="S16" t="s">
        <v>13</v>
      </c>
      <c r="T16" t="s">
        <v>13</v>
      </c>
      <c r="U16" t="s">
        <v>13</v>
      </c>
      <c r="V16" t="s">
        <v>13</v>
      </c>
      <c r="W16" t="s">
        <v>13</v>
      </c>
      <c r="X16" t="s">
        <v>13</v>
      </c>
    </row>
    <row r="17" spans="1:29" outlineLevel="2">
      <c r="A17" s="2" t="s">
        <v>120</v>
      </c>
      <c r="B17" s="2" t="s">
        <v>13</v>
      </c>
      <c r="C17" s="2" t="s">
        <v>115</v>
      </c>
      <c r="D17" s="13" t="s">
        <v>122</v>
      </c>
      <c r="E17" s="2" t="s">
        <v>61</v>
      </c>
      <c r="F17" s="3" t="s">
        <v>18</v>
      </c>
      <c r="G17" s="2" t="s">
        <v>124</v>
      </c>
      <c r="H17" s="2" t="s">
        <v>20</v>
      </c>
      <c r="I17" s="2" t="s">
        <v>87</v>
      </c>
      <c r="J17" s="17">
        <v>49.99</v>
      </c>
      <c r="K17" s="25" t="s">
        <v>191</v>
      </c>
      <c r="L17" s="4">
        <v>384</v>
      </c>
      <c r="M17" s="4">
        <v>0</v>
      </c>
      <c r="N17" s="5">
        <v>384</v>
      </c>
      <c r="O17" t="s">
        <v>13</v>
      </c>
      <c r="P17" t="s">
        <v>13</v>
      </c>
      <c r="Q17" t="s">
        <v>13</v>
      </c>
      <c r="R17" t="s">
        <v>13</v>
      </c>
      <c r="S17" t="s">
        <v>13</v>
      </c>
      <c r="T17" t="s">
        <v>13</v>
      </c>
      <c r="U17" t="s">
        <v>13</v>
      </c>
      <c r="V17" t="s">
        <v>13</v>
      </c>
      <c r="W17" t="s">
        <v>13</v>
      </c>
      <c r="X17" t="s">
        <v>13</v>
      </c>
    </row>
    <row r="18" spans="1:29" ht="75.75" customHeight="1" outlineLevel="2">
      <c r="A18" s="2" t="s">
        <v>120</v>
      </c>
      <c r="B18" s="2" t="s">
        <v>13</v>
      </c>
      <c r="C18" s="2" t="s">
        <v>115</v>
      </c>
      <c r="D18" s="13" t="s">
        <v>125</v>
      </c>
      <c r="E18" s="2" t="s">
        <v>29</v>
      </c>
      <c r="F18" s="3" t="s">
        <v>18</v>
      </c>
      <c r="G18" s="2" t="s">
        <v>126</v>
      </c>
      <c r="H18" s="2" t="s">
        <v>20</v>
      </c>
      <c r="I18" s="2" t="s">
        <v>85</v>
      </c>
      <c r="J18" s="17">
        <v>49.99</v>
      </c>
      <c r="K18" s="25" t="s">
        <v>191</v>
      </c>
      <c r="L18" s="4">
        <v>132</v>
      </c>
      <c r="M18" s="4">
        <v>0</v>
      </c>
      <c r="N18" s="5">
        <v>132</v>
      </c>
      <c r="O18" t="s">
        <v>13</v>
      </c>
      <c r="P18" t="s">
        <v>13</v>
      </c>
      <c r="Q18" t="s">
        <v>13</v>
      </c>
      <c r="R18" t="s">
        <v>13</v>
      </c>
      <c r="S18" t="s">
        <v>13</v>
      </c>
      <c r="T18" t="s">
        <v>13</v>
      </c>
      <c r="U18" t="s">
        <v>13</v>
      </c>
      <c r="V18" t="s">
        <v>13</v>
      </c>
      <c r="W18" t="s">
        <v>13</v>
      </c>
      <c r="X18" t="s">
        <v>13</v>
      </c>
    </row>
    <row r="19" spans="1:29" outlineLevel="2">
      <c r="A19" s="2" t="s">
        <v>120</v>
      </c>
      <c r="B19" s="2" t="s">
        <v>13</v>
      </c>
      <c r="C19" s="2" t="s">
        <v>115</v>
      </c>
      <c r="D19" s="13" t="s">
        <v>125</v>
      </c>
      <c r="E19" s="2" t="s">
        <v>29</v>
      </c>
      <c r="F19" s="3" t="s">
        <v>18</v>
      </c>
      <c r="G19" s="2" t="s">
        <v>127</v>
      </c>
      <c r="H19" s="2" t="s">
        <v>20</v>
      </c>
      <c r="I19" s="2" t="s">
        <v>87</v>
      </c>
      <c r="J19" s="17">
        <v>49.99</v>
      </c>
      <c r="K19" s="25" t="s">
        <v>191</v>
      </c>
      <c r="L19" s="4">
        <v>396</v>
      </c>
      <c r="M19" s="4">
        <v>0</v>
      </c>
      <c r="N19" s="5">
        <v>396</v>
      </c>
      <c r="O19" t="s">
        <v>13</v>
      </c>
      <c r="P19" t="s">
        <v>13</v>
      </c>
      <c r="Q19" t="s">
        <v>13</v>
      </c>
      <c r="R19" t="s">
        <v>13</v>
      </c>
      <c r="S19" t="s">
        <v>13</v>
      </c>
      <c r="T19" t="s">
        <v>13</v>
      </c>
      <c r="U19" t="s">
        <v>13</v>
      </c>
      <c r="V19" t="s">
        <v>13</v>
      </c>
      <c r="W19" t="s">
        <v>13</v>
      </c>
      <c r="X19" t="s">
        <v>13</v>
      </c>
    </row>
    <row r="20" spans="1:29" ht="75.75" customHeight="1" outlineLevel="2">
      <c r="A20" s="2" t="s">
        <v>120</v>
      </c>
      <c r="B20" s="2" t="s">
        <v>13</v>
      </c>
      <c r="C20" s="2" t="s">
        <v>115</v>
      </c>
      <c r="D20" s="13" t="s">
        <v>128</v>
      </c>
      <c r="E20" s="2" t="s">
        <v>78</v>
      </c>
      <c r="F20" s="3" t="s">
        <v>18</v>
      </c>
      <c r="G20" s="2" t="s">
        <v>129</v>
      </c>
      <c r="H20" s="2" t="s">
        <v>20</v>
      </c>
      <c r="I20" s="2" t="s">
        <v>85</v>
      </c>
      <c r="J20" s="17">
        <v>49.99</v>
      </c>
      <c r="K20" s="25" t="s">
        <v>191</v>
      </c>
      <c r="L20" s="4">
        <v>192</v>
      </c>
      <c r="M20" s="4">
        <v>0</v>
      </c>
      <c r="N20" s="5">
        <v>192</v>
      </c>
      <c r="O20" t="s">
        <v>13</v>
      </c>
      <c r="P20" t="s">
        <v>13</v>
      </c>
      <c r="Q20" t="s">
        <v>13</v>
      </c>
      <c r="R20" t="s">
        <v>13</v>
      </c>
      <c r="S20" t="s">
        <v>13</v>
      </c>
      <c r="T20" t="s">
        <v>13</v>
      </c>
      <c r="U20" t="s">
        <v>13</v>
      </c>
      <c r="V20" t="s">
        <v>13</v>
      </c>
      <c r="W20" t="s">
        <v>13</v>
      </c>
      <c r="X20" t="s">
        <v>13</v>
      </c>
    </row>
    <row r="21" spans="1:29" outlineLevel="2">
      <c r="A21" s="2" t="s">
        <v>120</v>
      </c>
      <c r="B21" s="2" t="s">
        <v>13</v>
      </c>
      <c r="C21" s="2" t="s">
        <v>115</v>
      </c>
      <c r="D21" s="13" t="s">
        <v>128</v>
      </c>
      <c r="E21" s="2" t="s">
        <v>78</v>
      </c>
      <c r="F21" s="3" t="s">
        <v>18</v>
      </c>
      <c r="G21" s="2" t="s">
        <v>130</v>
      </c>
      <c r="H21" s="2" t="s">
        <v>20</v>
      </c>
      <c r="I21" s="2" t="s">
        <v>87</v>
      </c>
      <c r="J21" s="17">
        <v>49.99</v>
      </c>
      <c r="K21" s="25" t="s">
        <v>191</v>
      </c>
      <c r="L21" s="4">
        <v>420</v>
      </c>
      <c r="M21" s="4">
        <v>0</v>
      </c>
      <c r="N21" s="5">
        <v>420</v>
      </c>
      <c r="O21" t="s">
        <v>13</v>
      </c>
      <c r="P21" t="s">
        <v>13</v>
      </c>
      <c r="Q21" t="s">
        <v>13</v>
      </c>
      <c r="R21" t="s">
        <v>13</v>
      </c>
      <c r="S21" t="s">
        <v>13</v>
      </c>
      <c r="T21" t="s">
        <v>13</v>
      </c>
      <c r="U21" t="s">
        <v>13</v>
      </c>
      <c r="V21" t="s">
        <v>13</v>
      </c>
      <c r="W21" t="s">
        <v>13</v>
      </c>
      <c r="X21" t="s">
        <v>13</v>
      </c>
    </row>
    <row r="22" spans="1:29" ht="14.25" outlineLevel="1">
      <c r="A22" s="6" t="s">
        <v>131</v>
      </c>
      <c r="B22" s="6"/>
      <c r="C22" s="6"/>
      <c r="D22" s="14"/>
      <c r="E22" s="6"/>
      <c r="F22" s="6"/>
      <c r="G22" s="6"/>
      <c r="H22" s="6"/>
      <c r="I22" s="6"/>
      <c r="J22" s="18"/>
      <c r="K22" s="7"/>
      <c r="L22" s="8">
        <f>SUBTOTAL(9,L15:L21)</f>
        <v>2076</v>
      </c>
      <c r="M22" s="8">
        <f>SUBTOTAL(9,M15:M21)</f>
        <v>0</v>
      </c>
      <c r="N22" s="8">
        <f>SUBTOTAL(9,N15:N21)</f>
        <v>2076</v>
      </c>
    </row>
    <row r="23" spans="1:29" ht="90" customHeight="1" outlineLevel="2">
      <c r="A23" s="2" t="s">
        <v>132</v>
      </c>
      <c r="B23" s="2" t="s">
        <v>13</v>
      </c>
      <c r="C23" s="2" t="s">
        <v>133</v>
      </c>
      <c r="D23" s="13" t="s">
        <v>134</v>
      </c>
      <c r="E23" s="2" t="s">
        <v>78</v>
      </c>
      <c r="F23" s="3" t="s">
        <v>18</v>
      </c>
      <c r="G23" s="2" t="s">
        <v>135</v>
      </c>
      <c r="H23" s="2" t="s">
        <v>20</v>
      </c>
      <c r="I23" s="2" t="s">
        <v>21</v>
      </c>
      <c r="J23" s="17">
        <v>49.99</v>
      </c>
      <c r="K23" s="24" t="s">
        <v>190</v>
      </c>
      <c r="L23" s="4">
        <v>636</v>
      </c>
      <c r="M23" s="4">
        <v>0</v>
      </c>
      <c r="N23" s="5">
        <f>+L23+M23</f>
        <v>636</v>
      </c>
      <c r="O23" t="s">
        <v>13</v>
      </c>
      <c r="P23" t="s">
        <v>13</v>
      </c>
      <c r="Q23" t="s">
        <v>13</v>
      </c>
      <c r="R23" t="s">
        <v>13</v>
      </c>
      <c r="S23" t="s">
        <v>13</v>
      </c>
      <c r="T23" t="s">
        <v>13</v>
      </c>
      <c r="U23" t="s">
        <v>13</v>
      </c>
      <c r="V23" t="s">
        <v>13</v>
      </c>
      <c r="W23" t="s">
        <v>13</v>
      </c>
      <c r="X23" t="s">
        <v>13</v>
      </c>
    </row>
    <row r="24" spans="1:29" ht="14.25" outlineLevel="1">
      <c r="A24" s="6" t="s">
        <v>136</v>
      </c>
      <c r="B24" s="6"/>
      <c r="C24" s="6"/>
      <c r="D24" s="14"/>
      <c r="E24" s="6"/>
      <c r="F24" s="6"/>
      <c r="G24" s="6"/>
      <c r="H24" s="6"/>
      <c r="I24" s="6"/>
      <c r="J24" s="18"/>
      <c r="K24" s="7"/>
      <c r="L24" s="8">
        <f>SUBTOTAL(9,L23:L23)</f>
        <v>636</v>
      </c>
      <c r="M24" s="8">
        <f>SUBTOTAL(9,M23:M23)</f>
        <v>0</v>
      </c>
      <c r="N24" s="8">
        <f>SUBTOTAL(9,N23:N23)</f>
        <v>636</v>
      </c>
    </row>
    <row r="25" spans="1:29" ht="90" customHeight="1" outlineLevel="2">
      <c r="A25" s="2" t="s">
        <v>33</v>
      </c>
      <c r="B25" s="2" t="s">
        <v>13</v>
      </c>
      <c r="C25" s="2" t="s">
        <v>34</v>
      </c>
      <c r="D25" s="13" t="s">
        <v>35</v>
      </c>
      <c r="E25" s="2" t="s">
        <v>36</v>
      </c>
      <c r="F25" s="3" t="s">
        <v>37</v>
      </c>
      <c r="G25" s="2" t="s">
        <v>38</v>
      </c>
      <c r="H25" s="2" t="s">
        <v>20</v>
      </c>
      <c r="I25" s="13" t="s">
        <v>39</v>
      </c>
      <c r="J25" s="17">
        <v>49.99</v>
      </c>
      <c r="K25" s="24" t="s">
        <v>190</v>
      </c>
      <c r="L25" s="4">
        <v>7764</v>
      </c>
      <c r="M25" s="4">
        <v>0</v>
      </c>
      <c r="N25" s="5">
        <f>+L25+M25</f>
        <v>7764</v>
      </c>
      <c r="O25" t="s">
        <v>13</v>
      </c>
      <c r="P25" t="s">
        <v>13</v>
      </c>
      <c r="Q25" t="s">
        <v>13</v>
      </c>
      <c r="R25" t="s">
        <v>13</v>
      </c>
      <c r="S25" t="s">
        <v>13</v>
      </c>
      <c r="T25" t="s">
        <v>13</v>
      </c>
      <c r="U25" t="s">
        <v>13</v>
      </c>
      <c r="V25" t="s">
        <v>13</v>
      </c>
      <c r="W25" t="s">
        <v>13</v>
      </c>
      <c r="X25" t="s">
        <v>13</v>
      </c>
      <c r="Y25" t="s">
        <v>13</v>
      </c>
      <c r="Z25" t="s">
        <v>13</v>
      </c>
      <c r="AA25" t="s">
        <v>13</v>
      </c>
      <c r="AB25" t="s">
        <v>13</v>
      </c>
      <c r="AC25" t="s">
        <v>13</v>
      </c>
    </row>
    <row r="26" spans="1:29" ht="14.25" outlineLevel="1">
      <c r="A26" s="6" t="s">
        <v>40</v>
      </c>
      <c r="B26" s="6"/>
      <c r="C26" s="6"/>
      <c r="D26" s="14"/>
      <c r="E26" s="6"/>
      <c r="F26" s="6"/>
      <c r="G26" s="6"/>
      <c r="H26" s="6"/>
      <c r="I26" s="14"/>
      <c r="J26" s="18"/>
      <c r="K26" s="7"/>
      <c r="L26" s="8">
        <f>SUBTOTAL(9,L25:L25)</f>
        <v>7764</v>
      </c>
      <c r="M26" s="8">
        <f>SUBTOTAL(9,M25:M25)</f>
        <v>0</v>
      </c>
      <c r="N26" s="8">
        <f>SUBTOTAL(9,N25:N25)</f>
        <v>7764</v>
      </c>
    </row>
    <row r="27" spans="1:29" ht="62.45" customHeight="1" outlineLevel="2">
      <c r="A27" s="2" t="s">
        <v>41</v>
      </c>
      <c r="B27" s="2" t="s">
        <v>13</v>
      </c>
      <c r="C27" s="2" t="s">
        <v>42</v>
      </c>
      <c r="D27" s="13" t="s">
        <v>43</v>
      </c>
      <c r="E27" s="2" t="s">
        <v>36</v>
      </c>
      <c r="F27" s="3" t="s">
        <v>37</v>
      </c>
      <c r="G27" s="2" t="s">
        <v>44</v>
      </c>
      <c r="H27" s="2" t="s">
        <v>45</v>
      </c>
      <c r="I27" s="13" t="s">
        <v>46</v>
      </c>
      <c r="J27" s="17">
        <v>29.99</v>
      </c>
      <c r="K27" s="24" t="s">
        <v>190</v>
      </c>
      <c r="L27" s="4">
        <v>4368</v>
      </c>
      <c r="M27" s="4">
        <v>0</v>
      </c>
      <c r="N27" s="5">
        <f t="shared" ref="N27:N30" si="0">+L27+M27</f>
        <v>4368</v>
      </c>
      <c r="O27" t="s">
        <v>13</v>
      </c>
      <c r="P27" t="s">
        <v>13</v>
      </c>
      <c r="Q27" t="s">
        <v>13</v>
      </c>
      <c r="R27" t="s">
        <v>13</v>
      </c>
      <c r="S27" t="s">
        <v>13</v>
      </c>
      <c r="T27" t="s">
        <v>13</v>
      </c>
      <c r="U27" t="s">
        <v>13</v>
      </c>
      <c r="V27" t="s">
        <v>13</v>
      </c>
      <c r="W27" t="s">
        <v>13</v>
      </c>
      <c r="X27" t="s">
        <v>13</v>
      </c>
      <c r="Y27" t="s">
        <v>13</v>
      </c>
      <c r="Z27" t="s">
        <v>13</v>
      </c>
      <c r="AA27" t="s">
        <v>13</v>
      </c>
      <c r="AB27" t="s">
        <v>13</v>
      </c>
      <c r="AC27" t="s">
        <v>13</v>
      </c>
    </row>
    <row r="28" spans="1:29" outlineLevel="2">
      <c r="A28" s="2" t="s">
        <v>41</v>
      </c>
      <c r="B28" s="2" t="s">
        <v>13</v>
      </c>
      <c r="C28" s="2" t="s">
        <v>42</v>
      </c>
      <c r="D28" s="13" t="s">
        <v>43</v>
      </c>
      <c r="E28" s="2" t="s">
        <v>36</v>
      </c>
      <c r="F28" s="3" t="s">
        <v>37</v>
      </c>
      <c r="G28" s="2" t="s">
        <v>47</v>
      </c>
      <c r="H28" s="2" t="s">
        <v>45</v>
      </c>
      <c r="I28" s="13" t="s">
        <v>48</v>
      </c>
      <c r="J28" s="17">
        <v>29.99</v>
      </c>
      <c r="K28" s="24" t="s">
        <v>190</v>
      </c>
      <c r="L28" s="4">
        <v>732</v>
      </c>
      <c r="M28" s="4">
        <v>0</v>
      </c>
      <c r="N28" s="5">
        <f t="shared" si="0"/>
        <v>732</v>
      </c>
      <c r="O28" t="s">
        <v>13</v>
      </c>
      <c r="P28" t="s">
        <v>13</v>
      </c>
      <c r="Q28" t="s">
        <v>13</v>
      </c>
      <c r="R28" t="s">
        <v>13</v>
      </c>
      <c r="S28" t="s">
        <v>13</v>
      </c>
      <c r="T28" t="s">
        <v>13</v>
      </c>
      <c r="U28" t="s">
        <v>13</v>
      </c>
      <c r="V28" t="s">
        <v>13</v>
      </c>
      <c r="W28" t="s">
        <v>13</v>
      </c>
      <c r="X28" t="s">
        <v>13</v>
      </c>
      <c r="Y28" t="s">
        <v>13</v>
      </c>
      <c r="Z28" t="s">
        <v>13</v>
      </c>
      <c r="AA28" t="s">
        <v>13</v>
      </c>
      <c r="AB28" t="s">
        <v>13</v>
      </c>
      <c r="AC28" t="s">
        <v>13</v>
      </c>
    </row>
    <row r="29" spans="1:29" outlineLevel="2">
      <c r="A29" s="2" t="s">
        <v>41</v>
      </c>
      <c r="B29" s="2" t="s">
        <v>13</v>
      </c>
      <c r="C29" s="2" t="s">
        <v>42</v>
      </c>
      <c r="D29" s="13" t="s">
        <v>43</v>
      </c>
      <c r="E29" s="2" t="s">
        <v>36</v>
      </c>
      <c r="F29" s="3" t="s">
        <v>37</v>
      </c>
      <c r="G29" s="2" t="s">
        <v>49</v>
      </c>
      <c r="H29" s="2" t="s">
        <v>45</v>
      </c>
      <c r="I29" s="13" t="s">
        <v>50</v>
      </c>
      <c r="J29" s="17">
        <v>29.99</v>
      </c>
      <c r="K29" s="24" t="s">
        <v>190</v>
      </c>
      <c r="L29" s="4">
        <v>732</v>
      </c>
      <c r="M29" s="4">
        <v>0</v>
      </c>
      <c r="N29" s="5">
        <f t="shared" si="0"/>
        <v>732</v>
      </c>
      <c r="O29" t="s">
        <v>13</v>
      </c>
      <c r="P29" t="s">
        <v>13</v>
      </c>
      <c r="Q29" t="s">
        <v>13</v>
      </c>
      <c r="R29" t="s">
        <v>13</v>
      </c>
      <c r="S29" t="s">
        <v>13</v>
      </c>
      <c r="T29" t="s">
        <v>13</v>
      </c>
      <c r="U29" t="s">
        <v>13</v>
      </c>
      <c r="V29" t="s">
        <v>13</v>
      </c>
      <c r="W29" t="s">
        <v>13</v>
      </c>
      <c r="X29" t="s">
        <v>13</v>
      </c>
      <c r="Y29" t="s">
        <v>13</v>
      </c>
      <c r="Z29" t="s">
        <v>13</v>
      </c>
      <c r="AA29" t="s">
        <v>13</v>
      </c>
      <c r="AB29" t="s">
        <v>13</v>
      </c>
      <c r="AC29" t="s">
        <v>13</v>
      </c>
    </row>
    <row r="30" spans="1:29" outlineLevel="2">
      <c r="A30" s="2" t="s">
        <v>41</v>
      </c>
      <c r="B30" s="2" t="s">
        <v>13</v>
      </c>
      <c r="C30" s="2" t="s">
        <v>42</v>
      </c>
      <c r="D30" s="13" t="s">
        <v>43</v>
      </c>
      <c r="E30" s="2" t="s">
        <v>36</v>
      </c>
      <c r="F30" s="3" t="s">
        <v>37</v>
      </c>
      <c r="G30" s="2" t="s">
        <v>51</v>
      </c>
      <c r="H30" s="2" t="s">
        <v>45</v>
      </c>
      <c r="I30" s="13" t="s">
        <v>52</v>
      </c>
      <c r="J30" s="17">
        <v>29.99</v>
      </c>
      <c r="K30" s="24" t="s">
        <v>190</v>
      </c>
      <c r="L30" s="4">
        <v>1110</v>
      </c>
      <c r="M30" s="4">
        <v>0</v>
      </c>
      <c r="N30" s="5">
        <f t="shared" si="0"/>
        <v>1110</v>
      </c>
      <c r="O30" t="s">
        <v>13</v>
      </c>
      <c r="P30" t="s">
        <v>13</v>
      </c>
      <c r="Q30" t="s">
        <v>13</v>
      </c>
      <c r="R30" t="s">
        <v>13</v>
      </c>
      <c r="S30" t="s">
        <v>13</v>
      </c>
      <c r="T30" t="s">
        <v>13</v>
      </c>
      <c r="U30" t="s">
        <v>13</v>
      </c>
      <c r="V30" t="s">
        <v>13</v>
      </c>
      <c r="W30" t="s">
        <v>13</v>
      </c>
      <c r="X30" t="s">
        <v>13</v>
      </c>
      <c r="Y30" t="s">
        <v>13</v>
      </c>
      <c r="Z30" t="s">
        <v>13</v>
      </c>
      <c r="AA30" t="s">
        <v>13</v>
      </c>
      <c r="AB30" t="s">
        <v>13</v>
      </c>
      <c r="AC30" t="s">
        <v>13</v>
      </c>
    </row>
    <row r="31" spans="1:29" ht="14.25" outlineLevel="1">
      <c r="A31" s="6" t="s">
        <v>53</v>
      </c>
      <c r="B31" s="6"/>
      <c r="C31" s="6"/>
      <c r="D31" s="14"/>
      <c r="E31" s="6"/>
      <c r="F31" s="6"/>
      <c r="G31" s="6"/>
      <c r="H31" s="6"/>
      <c r="I31" s="14"/>
      <c r="J31" s="18"/>
      <c r="K31" s="7"/>
      <c r="L31" s="8">
        <f>SUBTOTAL(9,L27:L30)</f>
        <v>6942</v>
      </c>
      <c r="M31" s="8">
        <f>SUBTOTAL(9,M27:M30)</f>
        <v>0</v>
      </c>
      <c r="N31" s="8">
        <f>SUBTOTAL(9,N27:N30)</f>
        <v>6942</v>
      </c>
    </row>
    <row r="32" spans="1:29" ht="90" customHeight="1" outlineLevel="2">
      <c r="A32" s="2" t="s">
        <v>54</v>
      </c>
      <c r="B32" s="2" t="s">
        <v>13</v>
      </c>
      <c r="C32" s="2" t="s">
        <v>55</v>
      </c>
      <c r="D32" s="13" t="s">
        <v>56</v>
      </c>
      <c r="E32" s="2" t="s">
        <v>57</v>
      </c>
      <c r="F32" s="3" t="s">
        <v>37</v>
      </c>
      <c r="G32" s="2" t="s">
        <v>58</v>
      </c>
      <c r="H32" s="2" t="s">
        <v>20</v>
      </c>
      <c r="I32" s="13" t="s">
        <v>59</v>
      </c>
      <c r="J32" s="17">
        <v>19.989999999999998</v>
      </c>
      <c r="K32" s="25" t="s">
        <v>191</v>
      </c>
      <c r="L32" s="4">
        <v>3288</v>
      </c>
      <c r="M32" s="4">
        <v>0</v>
      </c>
      <c r="N32" s="5">
        <v>3288</v>
      </c>
      <c r="O32" t="s">
        <v>13</v>
      </c>
      <c r="P32" t="s">
        <v>13</v>
      </c>
      <c r="Q32" t="s">
        <v>13</v>
      </c>
      <c r="R32" t="s">
        <v>13</v>
      </c>
      <c r="S32" t="s">
        <v>13</v>
      </c>
      <c r="T32" t="s">
        <v>13</v>
      </c>
      <c r="U32" t="s">
        <v>13</v>
      </c>
      <c r="V32" t="s">
        <v>13</v>
      </c>
      <c r="W32" t="s">
        <v>13</v>
      </c>
      <c r="X32" t="s">
        <v>13</v>
      </c>
      <c r="Y32" t="s">
        <v>13</v>
      </c>
      <c r="Z32" t="s">
        <v>13</v>
      </c>
      <c r="AA32" t="s">
        <v>13</v>
      </c>
      <c r="AB32" t="s">
        <v>13</v>
      </c>
      <c r="AC32" t="s">
        <v>13</v>
      </c>
    </row>
    <row r="33" spans="1:29" ht="81" customHeight="1" outlineLevel="2">
      <c r="A33" s="2" t="s">
        <v>54</v>
      </c>
      <c r="B33" s="2" t="s">
        <v>13</v>
      </c>
      <c r="C33" s="2" t="s">
        <v>55</v>
      </c>
      <c r="D33" s="13" t="s">
        <v>60</v>
      </c>
      <c r="E33" s="2" t="s">
        <v>61</v>
      </c>
      <c r="F33" s="3" t="s">
        <v>37</v>
      </c>
      <c r="G33" s="2" t="s">
        <v>62</v>
      </c>
      <c r="H33" s="2" t="s">
        <v>20</v>
      </c>
      <c r="I33" s="13" t="s">
        <v>59</v>
      </c>
      <c r="J33" s="17">
        <v>19.989999999999998</v>
      </c>
      <c r="K33" s="25" t="s">
        <v>191</v>
      </c>
      <c r="L33" s="4">
        <v>3288</v>
      </c>
      <c r="M33" s="4">
        <v>0</v>
      </c>
      <c r="N33" s="5">
        <v>3288</v>
      </c>
      <c r="O33" t="s">
        <v>13</v>
      </c>
      <c r="P33" t="s">
        <v>13</v>
      </c>
      <c r="Q33" t="s">
        <v>13</v>
      </c>
      <c r="R33" t="s">
        <v>13</v>
      </c>
      <c r="S33" t="s">
        <v>13</v>
      </c>
      <c r="T33" t="s">
        <v>13</v>
      </c>
      <c r="U33" t="s">
        <v>13</v>
      </c>
      <c r="V33" t="s">
        <v>13</v>
      </c>
      <c r="W33" t="s">
        <v>13</v>
      </c>
      <c r="X33" t="s">
        <v>13</v>
      </c>
      <c r="Y33" t="s">
        <v>13</v>
      </c>
      <c r="Z33" t="s">
        <v>13</v>
      </c>
      <c r="AA33" t="s">
        <v>13</v>
      </c>
      <c r="AB33" t="s">
        <v>13</v>
      </c>
      <c r="AC33" t="s">
        <v>13</v>
      </c>
    </row>
    <row r="34" spans="1:29" ht="14.25" outlineLevel="1">
      <c r="A34" s="6" t="s">
        <v>63</v>
      </c>
      <c r="B34" s="6"/>
      <c r="C34" s="6"/>
      <c r="D34" s="14"/>
      <c r="E34" s="6"/>
      <c r="F34" s="6"/>
      <c r="G34" s="6"/>
      <c r="H34" s="6"/>
      <c r="I34" s="14"/>
      <c r="J34" s="18"/>
      <c r="K34" s="7"/>
      <c r="L34" s="8">
        <f>SUBTOTAL(9,L32:L33)</f>
        <v>6576</v>
      </c>
      <c r="M34" s="8">
        <f>SUBTOTAL(9,M32:M33)</f>
        <v>0</v>
      </c>
      <c r="N34" s="8">
        <f>SUBTOTAL(9,N32:N33)</f>
        <v>6576</v>
      </c>
    </row>
    <row r="35" spans="1:29" ht="90" customHeight="1" outlineLevel="2">
      <c r="A35" s="2" t="s">
        <v>64</v>
      </c>
      <c r="B35" s="2" t="s">
        <v>13</v>
      </c>
      <c r="C35" s="2" t="s">
        <v>65</v>
      </c>
      <c r="D35" s="13" t="s">
        <v>66</v>
      </c>
      <c r="E35" s="2" t="s">
        <v>61</v>
      </c>
      <c r="F35" s="3" t="s">
        <v>37</v>
      </c>
      <c r="G35" s="2" t="s">
        <v>67</v>
      </c>
      <c r="H35" s="2" t="s">
        <v>20</v>
      </c>
      <c r="I35" s="13" t="s">
        <v>59</v>
      </c>
      <c r="J35" s="17">
        <v>19.989999999999998</v>
      </c>
      <c r="K35" s="25" t="s">
        <v>191</v>
      </c>
      <c r="L35" s="4">
        <v>6568</v>
      </c>
      <c r="M35" s="4">
        <v>0</v>
      </c>
      <c r="N35" s="5">
        <v>6568</v>
      </c>
      <c r="O35" t="s">
        <v>13</v>
      </c>
      <c r="P35" t="s">
        <v>13</v>
      </c>
      <c r="Q35" t="s">
        <v>13</v>
      </c>
      <c r="R35" t="s">
        <v>13</v>
      </c>
      <c r="S35" t="s">
        <v>13</v>
      </c>
      <c r="T35" t="s">
        <v>13</v>
      </c>
      <c r="U35" t="s">
        <v>13</v>
      </c>
      <c r="V35" t="s">
        <v>13</v>
      </c>
      <c r="W35" t="s">
        <v>13</v>
      </c>
      <c r="X35" t="s">
        <v>13</v>
      </c>
      <c r="Y35" t="s">
        <v>13</v>
      </c>
      <c r="Z35" t="s">
        <v>13</v>
      </c>
      <c r="AA35" t="s">
        <v>13</v>
      </c>
      <c r="AB35" t="s">
        <v>13</v>
      </c>
      <c r="AC35" t="s">
        <v>13</v>
      </c>
    </row>
    <row r="36" spans="1:29" ht="83.25" customHeight="1" outlineLevel="2">
      <c r="A36" s="2" t="s">
        <v>64</v>
      </c>
      <c r="B36" s="2" t="s">
        <v>13</v>
      </c>
      <c r="C36" s="2" t="s">
        <v>65</v>
      </c>
      <c r="D36" s="13" t="s">
        <v>68</v>
      </c>
      <c r="E36" s="2" t="s">
        <v>29</v>
      </c>
      <c r="F36" s="3" t="s">
        <v>37</v>
      </c>
      <c r="G36" s="2" t="s">
        <v>69</v>
      </c>
      <c r="H36" s="2" t="s">
        <v>20</v>
      </c>
      <c r="I36" s="13" t="s">
        <v>59</v>
      </c>
      <c r="J36" s="17">
        <v>19.989999999999998</v>
      </c>
      <c r="K36" s="25" t="s">
        <v>191</v>
      </c>
      <c r="L36" s="4">
        <v>3728</v>
      </c>
      <c r="M36" s="4">
        <v>0</v>
      </c>
      <c r="N36" s="5">
        <v>3728</v>
      </c>
      <c r="O36" t="s">
        <v>13</v>
      </c>
      <c r="P36" t="s">
        <v>13</v>
      </c>
      <c r="Q36" t="s">
        <v>13</v>
      </c>
      <c r="R36" t="s">
        <v>13</v>
      </c>
      <c r="S36" t="s">
        <v>13</v>
      </c>
      <c r="T36" t="s">
        <v>13</v>
      </c>
      <c r="U36" t="s">
        <v>13</v>
      </c>
      <c r="V36" t="s">
        <v>13</v>
      </c>
      <c r="W36" t="s">
        <v>13</v>
      </c>
      <c r="X36" t="s">
        <v>13</v>
      </c>
      <c r="Y36" t="s">
        <v>13</v>
      </c>
      <c r="Z36" t="s">
        <v>13</v>
      </c>
      <c r="AA36" t="s">
        <v>13</v>
      </c>
      <c r="AB36" t="s">
        <v>13</v>
      </c>
      <c r="AC36" t="s">
        <v>13</v>
      </c>
    </row>
    <row r="37" spans="1:29" ht="14.25" outlineLevel="1">
      <c r="A37" s="6" t="s">
        <v>70</v>
      </c>
      <c r="B37" s="6"/>
      <c r="C37" s="6"/>
      <c r="D37" s="14"/>
      <c r="E37" s="6"/>
      <c r="F37" s="6"/>
      <c r="G37" s="6"/>
      <c r="H37" s="6"/>
      <c r="I37" s="14"/>
      <c r="J37" s="18"/>
      <c r="K37" s="7"/>
      <c r="L37" s="8">
        <f>SUBTOTAL(9,L35:L36)</f>
        <v>10296</v>
      </c>
      <c r="M37" s="8">
        <f>SUBTOTAL(9,M35:M36)</f>
        <v>0</v>
      </c>
      <c r="N37" s="8">
        <f>SUBTOTAL(9,N35:N36)</f>
        <v>10296</v>
      </c>
    </row>
    <row r="38" spans="1:29" ht="66.2" customHeight="1" outlineLevel="2">
      <c r="A38" s="2" t="s">
        <v>71</v>
      </c>
      <c r="B38" s="2" t="s">
        <v>13</v>
      </c>
      <c r="C38" s="2" t="s">
        <v>72</v>
      </c>
      <c r="D38" s="13" t="s">
        <v>73</v>
      </c>
      <c r="E38" s="2" t="s">
        <v>57</v>
      </c>
      <c r="F38" s="3" t="s">
        <v>18</v>
      </c>
      <c r="G38" s="2" t="s">
        <v>74</v>
      </c>
      <c r="H38" s="2" t="s">
        <v>20</v>
      </c>
      <c r="I38" s="13" t="s">
        <v>75</v>
      </c>
      <c r="J38" s="17">
        <v>39.99</v>
      </c>
      <c r="K38" s="24" t="s">
        <v>190</v>
      </c>
      <c r="L38" s="4">
        <v>0</v>
      </c>
      <c r="M38" s="4">
        <v>84</v>
      </c>
      <c r="N38" s="5">
        <f>+L38+M38</f>
        <v>84</v>
      </c>
      <c r="O38" t="s">
        <v>13</v>
      </c>
      <c r="P38" t="s">
        <v>13</v>
      </c>
      <c r="Q38" t="s">
        <v>13</v>
      </c>
      <c r="R38" t="s">
        <v>13</v>
      </c>
      <c r="S38" t="s">
        <v>13</v>
      </c>
      <c r="T38" t="s">
        <v>13</v>
      </c>
      <c r="U38" t="s">
        <v>13</v>
      </c>
      <c r="V38" t="s">
        <v>13</v>
      </c>
      <c r="W38" t="s">
        <v>13</v>
      </c>
      <c r="X38" t="s">
        <v>13</v>
      </c>
      <c r="Y38" t="s">
        <v>13</v>
      </c>
      <c r="Z38" t="s">
        <v>13</v>
      </c>
      <c r="AA38" t="s">
        <v>13</v>
      </c>
      <c r="AB38" t="s">
        <v>13</v>
      </c>
      <c r="AC38" t="s">
        <v>13</v>
      </c>
    </row>
    <row r="39" spans="1:29" ht="29.25" outlineLevel="2">
      <c r="A39" s="2" t="s">
        <v>71</v>
      </c>
      <c r="B39" s="2" t="s">
        <v>13</v>
      </c>
      <c r="C39" s="2" t="s">
        <v>72</v>
      </c>
      <c r="D39" s="13" t="s">
        <v>73</v>
      </c>
      <c r="E39" s="2" t="s">
        <v>57</v>
      </c>
      <c r="F39" s="3" t="s">
        <v>18</v>
      </c>
      <c r="G39" s="2" t="s">
        <v>76</v>
      </c>
      <c r="H39" s="2" t="s">
        <v>20</v>
      </c>
      <c r="I39" s="13" t="s">
        <v>21</v>
      </c>
      <c r="J39" s="17">
        <v>39.99</v>
      </c>
      <c r="K39" s="24" t="s">
        <v>190</v>
      </c>
      <c r="L39" s="4">
        <v>288</v>
      </c>
      <c r="M39" s="4">
        <v>0</v>
      </c>
      <c r="N39" s="5">
        <f>+L39+M39</f>
        <v>288</v>
      </c>
      <c r="O39" t="s">
        <v>13</v>
      </c>
      <c r="P39" t="s">
        <v>13</v>
      </c>
      <c r="Q39" t="s">
        <v>13</v>
      </c>
      <c r="R39" t="s">
        <v>13</v>
      </c>
      <c r="S39" t="s">
        <v>13</v>
      </c>
      <c r="T39" t="s">
        <v>13</v>
      </c>
      <c r="U39" t="s">
        <v>13</v>
      </c>
      <c r="V39" t="s">
        <v>13</v>
      </c>
      <c r="W39" t="s">
        <v>13</v>
      </c>
      <c r="X39" t="s">
        <v>13</v>
      </c>
      <c r="Y39" t="s">
        <v>13</v>
      </c>
      <c r="Z39" t="s">
        <v>13</v>
      </c>
      <c r="AA39" t="s">
        <v>13</v>
      </c>
      <c r="AB39" t="s">
        <v>13</v>
      </c>
      <c r="AC39" t="s">
        <v>13</v>
      </c>
    </row>
    <row r="40" spans="1:29" ht="66.2" customHeight="1" outlineLevel="2">
      <c r="A40" s="2" t="s">
        <v>71</v>
      </c>
      <c r="B40" s="2" t="s">
        <v>13</v>
      </c>
      <c r="C40" s="2" t="s">
        <v>72</v>
      </c>
      <c r="D40" s="13" t="s">
        <v>77</v>
      </c>
      <c r="E40" s="2" t="s">
        <v>78</v>
      </c>
      <c r="F40" s="3" t="s">
        <v>18</v>
      </c>
      <c r="G40" s="2" t="s">
        <v>79</v>
      </c>
      <c r="H40" s="2" t="s">
        <v>20</v>
      </c>
      <c r="I40" s="13" t="s">
        <v>75</v>
      </c>
      <c r="J40" s="17">
        <v>39.99</v>
      </c>
      <c r="K40" s="24" t="s">
        <v>190</v>
      </c>
      <c r="L40" s="4">
        <v>0</v>
      </c>
      <c r="M40" s="4">
        <v>123</v>
      </c>
      <c r="N40" s="5">
        <f>+L40+M40</f>
        <v>123</v>
      </c>
      <c r="O40" t="s">
        <v>13</v>
      </c>
      <c r="P40" t="s">
        <v>13</v>
      </c>
      <c r="Q40" t="s">
        <v>13</v>
      </c>
      <c r="R40" t="s">
        <v>13</v>
      </c>
      <c r="S40" t="s">
        <v>13</v>
      </c>
      <c r="T40" t="s">
        <v>13</v>
      </c>
      <c r="U40" t="s">
        <v>13</v>
      </c>
      <c r="V40" t="s">
        <v>13</v>
      </c>
      <c r="W40" t="s">
        <v>13</v>
      </c>
      <c r="X40" t="s">
        <v>13</v>
      </c>
      <c r="Y40" t="s">
        <v>13</v>
      </c>
      <c r="Z40" t="s">
        <v>13</v>
      </c>
      <c r="AA40" t="s">
        <v>13</v>
      </c>
      <c r="AB40" t="s">
        <v>13</v>
      </c>
      <c r="AC40" t="s">
        <v>13</v>
      </c>
    </row>
    <row r="41" spans="1:29" ht="14.25" outlineLevel="1">
      <c r="A41" s="6" t="s">
        <v>80</v>
      </c>
      <c r="B41" s="6"/>
      <c r="C41" s="6"/>
      <c r="D41" s="14"/>
      <c r="E41" s="6"/>
      <c r="F41" s="6"/>
      <c r="G41" s="6"/>
      <c r="H41" s="6"/>
      <c r="I41" s="14"/>
      <c r="J41" s="18"/>
      <c r="K41" s="7"/>
      <c r="L41" s="8">
        <f>SUBTOTAL(9,L38:L40)</f>
        <v>288</v>
      </c>
      <c r="M41" s="8">
        <f>SUBTOTAL(9,M38:M40)</f>
        <v>207</v>
      </c>
      <c r="N41" s="8">
        <f>SUBTOTAL(9,N38:N40)</f>
        <v>495</v>
      </c>
    </row>
    <row r="42" spans="1:29" ht="90" customHeight="1" outlineLevel="2">
      <c r="A42" s="2" t="s">
        <v>81</v>
      </c>
      <c r="B42" s="2" t="s">
        <v>13</v>
      </c>
      <c r="C42" s="2" t="s">
        <v>82</v>
      </c>
      <c r="D42" s="13" t="s">
        <v>83</v>
      </c>
      <c r="E42" s="2" t="s">
        <v>57</v>
      </c>
      <c r="F42" s="3" t="s">
        <v>18</v>
      </c>
      <c r="G42" s="2" t="s">
        <v>84</v>
      </c>
      <c r="H42" s="2" t="s">
        <v>20</v>
      </c>
      <c r="I42" s="13" t="s">
        <v>85</v>
      </c>
      <c r="J42" s="17">
        <v>29.99</v>
      </c>
      <c r="K42" s="25" t="s">
        <v>191</v>
      </c>
      <c r="L42" s="4">
        <v>1032</v>
      </c>
      <c r="M42" s="4">
        <v>0</v>
      </c>
      <c r="N42" s="5">
        <v>1032</v>
      </c>
      <c r="O42" t="s">
        <v>13</v>
      </c>
      <c r="P42" t="s">
        <v>13</v>
      </c>
      <c r="Q42" t="s">
        <v>13</v>
      </c>
      <c r="R42" t="s">
        <v>13</v>
      </c>
      <c r="S42" t="s">
        <v>13</v>
      </c>
      <c r="T42" t="s">
        <v>13</v>
      </c>
      <c r="U42" t="s">
        <v>13</v>
      </c>
      <c r="V42" t="s">
        <v>13</v>
      </c>
      <c r="W42" t="s">
        <v>13</v>
      </c>
      <c r="X42" t="s">
        <v>13</v>
      </c>
      <c r="Y42" t="s">
        <v>13</v>
      </c>
      <c r="Z42" t="s">
        <v>13</v>
      </c>
      <c r="AA42" t="s">
        <v>13</v>
      </c>
      <c r="AB42" t="s">
        <v>13</v>
      </c>
      <c r="AC42" t="s">
        <v>13</v>
      </c>
    </row>
    <row r="43" spans="1:29" ht="29.25" outlineLevel="2">
      <c r="A43" s="2" t="s">
        <v>81</v>
      </c>
      <c r="B43" s="2" t="s">
        <v>13</v>
      </c>
      <c r="C43" s="2" t="s">
        <v>82</v>
      </c>
      <c r="D43" s="13" t="s">
        <v>83</v>
      </c>
      <c r="E43" s="2" t="s">
        <v>57</v>
      </c>
      <c r="F43" s="3" t="s">
        <v>18</v>
      </c>
      <c r="G43" s="2" t="s">
        <v>86</v>
      </c>
      <c r="H43" s="2" t="s">
        <v>20</v>
      </c>
      <c r="I43" s="13" t="s">
        <v>87</v>
      </c>
      <c r="J43" s="17">
        <v>29.99</v>
      </c>
      <c r="K43" s="25" t="s">
        <v>191</v>
      </c>
      <c r="L43" s="4">
        <v>1332</v>
      </c>
      <c r="M43" s="4">
        <v>0</v>
      </c>
      <c r="N43" s="5">
        <v>1332</v>
      </c>
      <c r="O43" t="s">
        <v>13</v>
      </c>
      <c r="P43" t="s">
        <v>13</v>
      </c>
      <c r="Q43" t="s">
        <v>13</v>
      </c>
      <c r="R43" t="s">
        <v>13</v>
      </c>
      <c r="S43" t="s">
        <v>13</v>
      </c>
      <c r="T43" t="s">
        <v>13</v>
      </c>
      <c r="U43" t="s">
        <v>13</v>
      </c>
      <c r="V43" t="s">
        <v>13</v>
      </c>
      <c r="W43" t="s">
        <v>13</v>
      </c>
      <c r="X43" t="s">
        <v>13</v>
      </c>
      <c r="Y43" t="s">
        <v>13</v>
      </c>
      <c r="Z43" t="s">
        <v>13</v>
      </c>
      <c r="AA43" t="s">
        <v>13</v>
      </c>
      <c r="AB43" t="s">
        <v>13</v>
      </c>
      <c r="AC43" t="s">
        <v>13</v>
      </c>
    </row>
    <row r="44" spans="1:29" ht="62.45" customHeight="1" outlineLevel="2">
      <c r="A44" s="2" t="s">
        <v>81</v>
      </c>
      <c r="B44" s="2" t="s">
        <v>13</v>
      </c>
      <c r="C44" s="2" t="s">
        <v>82</v>
      </c>
      <c r="D44" s="13" t="s">
        <v>88</v>
      </c>
      <c r="E44" s="2" t="s">
        <v>29</v>
      </c>
      <c r="F44" s="3" t="s">
        <v>18</v>
      </c>
      <c r="G44" s="2" t="s">
        <v>89</v>
      </c>
      <c r="H44" s="2" t="s">
        <v>20</v>
      </c>
      <c r="I44" s="13" t="s">
        <v>85</v>
      </c>
      <c r="J44" s="17">
        <v>29.99</v>
      </c>
      <c r="K44" s="25" t="s">
        <v>191</v>
      </c>
      <c r="L44" s="4">
        <v>324</v>
      </c>
      <c r="M44" s="4">
        <v>0</v>
      </c>
      <c r="N44" s="5">
        <v>324</v>
      </c>
      <c r="O44" t="s">
        <v>13</v>
      </c>
      <c r="P44" t="s">
        <v>13</v>
      </c>
      <c r="Q44" t="s">
        <v>13</v>
      </c>
      <c r="R44" t="s">
        <v>13</v>
      </c>
      <c r="S44" t="s">
        <v>13</v>
      </c>
      <c r="T44" t="s">
        <v>13</v>
      </c>
      <c r="U44" t="s">
        <v>13</v>
      </c>
      <c r="V44" t="s">
        <v>13</v>
      </c>
      <c r="W44" t="s">
        <v>13</v>
      </c>
      <c r="X44" t="s">
        <v>13</v>
      </c>
      <c r="Y44" t="s">
        <v>13</v>
      </c>
      <c r="Z44" t="s">
        <v>13</v>
      </c>
      <c r="AA44" t="s">
        <v>13</v>
      </c>
      <c r="AB44" t="s">
        <v>13</v>
      </c>
      <c r="AC44" t="s">
        <v>13</v>
      </c>
    </row>
    <row r="45" spans="1:29" ht="29.25" outlineLevel="2">
      <c r="A45" s="2" t="s">
        <v>81</v>
      </c>
      <c r="B45" s="2" t="s">
        <v>13</v>
      </c>
      <c r="C45" s="2" t="s">
        <v>82</v>
      </c>
      <c r="D45" s="13" t="s">
        <v>88</v>
      </c>
      <c r="E45" s="2" t="s">
        <v>29</v>
      </c>
      <c r="F45" s="3" t="s">
        <v>18</v>
      </c>
      <c r="G45" s="2" t="s">
        <v>90</v>
      </c>
      <c r="H45" s="2" t="s">
        <v>20</v>
      </c>
      <c r="I45" s="13" t="s">
        <v>87</v>
      </c>
      <c r="J45" s="17">
        <v>29.99</v>
      </c>
      <c r="K45" s="25" t="s">
        <v>191</v>
      </c>
      <c r="L45" s="4">
        <v>792</v>
      </c>
      <c r="M45" s="4">
        <v>0</v>
      </c>
      <c r="N45" s="5">
        <v>792</v>
      </c>
      <c r="O45" t="s">
        <v>13</v>
      </c>
      <c r="P45" t="s">
        <v>13</v>
      </c>
      <c r="Q45" t="s">
        <v>13</v>
      </c>
      <c r="R45" t="s">
        <v>13</v>
      </c>
      <c r="S45" t="s">
        <v>13</v>
      </c>
      <c r="T45" t="s">
        <v>13</v>
      </c>
      <c r="U45" t="s">
        <v>13</v>
      </c>
      <c r="V45" t="s">
        <v>13</v>
      </c>
      <c r="W45" t="s">
        <v>13</v>
      </c>
      <c r="X45" t="s">
        <v>13</v>
      </c>
      <c r="Y45" t="s">
        <v>13</v>
      </c>
      <c r="Z45" t="s">
        <v>13</v>
      </c>
      <c r="AA45" t="s">
        <v>13</v>
      </c>
      <c r="AB45" t="s">
        <v>13</v>
      </c>
      <c r="AC45" t="s">
        <v>13</v>
      </c>
    </row>
    <row r="46" spans="1:29" ht="59.25" customHeight="1" outlineLevel="2">
      <c r="A46" s="2" t="s">
        <v>81</v>
      </c>
      <c r="B46" s="2" t="s">
        <v>13</v>
      </c>
      <c r="C46" s="2" t="s">
        <v>82</v>
      </c>
      <c r="D46" s="13" t="s">
        <v>91</v>
      </c>
      <c r="E46" s="2" t="s">
        <v>32</v>
      </c>
      <c r="F46" s="3" t="s">
        <v>18</v>
      </c>
      <c r="G46" s="2" t="s">
        <v>92</v>
      </c>
      <c r="H46" s="2" t="s">
        <v>20</v>
      </c>
      <c r="I46" s="13" t="s">
        <v>93</v>
      </c>
      <c r="J46" s="17">
        <v>29.99</v>
      </c>
      <c r="K46" s="25" t="s">
        <v>191</v>
      </c>
      <c r="L46" s="4">
        <v>48</v>
      </c>
      <c r="M46" s="4">
        <v>0</v>
      </c>
      <c r="N46" s="5">
        <v>48</v>
      </c>
      <c r="O46" t="s">
        <v>13</v>
      </c>
      <c r="P46" t="s">
        <v>13</v>
      </c>
      <c r="Q46" t="s">
        <v>13</v>
      </c>
      <c r="R46" t="s">
        <v>13</v>
      </c>
      <c r="S46" t="s">
        <v>13</v>
      </c>
      <c r="T46" t="s">
        <v>13</v>
      </c>
      <c r="U46" t="s">
        <v>13</v>
      </c>
      <c r="V46" t="s">
        <v>13</v>
      </c>
      <c r="W46" t="s">
        <v>13</v>
      </c>
      <c r="X46" t="s">
        <v>13</v>
      </c>
      <c r="Y46" t="s">
        <v>13</v>
      </c>
      <c r="Z46" t="s">
        <v>13</v>
      </c>
      <c r="AA46" t="s">
        <v>13</v>
      </c>
      <c r="AB46" t="s">
        <v>13</v>
      </c>
      <c r="AC46" t="s">
        <v>13</v>
      </c>
    </row>
    <row r="47" spans="1:29" ht="29.25" outlineLevel="2">
      <c r="A47" s="2" t="s">
        <v>81</v>
      </c>
      <c r="B47" s="2" t="s">
        <v>13</v>
      </c>
      <c r="C47" s="2" t="s">
        <v>82</v>
      </c>
      <c r="D47" s="13" t="s">
        <v>91</v>
      </c>
      <c r="E47" s="2" t="s">
        <v>32</v>
      </c>
      <c r="F47" s="3" t="s">
        <v>18</v>
      </c>
      <c r="G47" s="2" t="s">
        <v>94</v>
      </c>
      <c r="H47" s="2" t="s">
        <v>20</v>
      </c>
      <c r="I47" s="13" t="s">
        <v>85</v>
      </c>
      <c r="J47" s="17">
        <v>29.99</v>
      </c>
      <c r="K47" s="25" t="s">
        <v>191</v>
      </c>
      <c r="L47" s="4">
        <v>432</v>
      </c>
      <c r="M47" s="4">
        <v>0</v>
      </c>
      <c r="N47" s="5">
        <v>432</v>
      </c>
      <c r="O47" t="s">
        <v>13</v>
      </c>
      <c r="P47" t="s">
        <v>13</v>
      </c>
      <c r="Q47" t="s">
        <v>13</v>
      </c>
      <c r="R47" t="s">
        <v>13</v>
      </c>
      <c r="S47" t="s">
        <v>13</v>
      </c>
      <c r="T47" t="s">
        <v>13</v>
      </c>
      <c r="U47" t="s">
        <v>13</v>
      </c>
      <c r="V47" t="s">
        <v>13</v>
      </c>
      <c r="W47" t="s">
        <v>13</v>
      </c>
      <c r="X47" t="s">
        <v>13</v>
      </c>
      <c r="Y47" t="s">
        <v>13</v>
      </c>
      <c r="Z47" t="s">
        <v>13</v>
      </c>
      <c r="AA47" t="s">
        <v>13</v>
      </c>
      <c r="AB47" t="s">
        <v>13</v>
      </c>
      <c r="AC47" t="s">
        <v>13</v>
      </c>
    </row>
    <row r="48" spans="1:29" ht="29.25" outlineLevel="2">
      <c r="A48" s="2" t="s">
        <v>81</v>
      </c>
      <c r="B48" s="2" t="s">
        <v>13</v>
      </c>
      <c r="C48" s="2" t="s">
        <v>82</v>
      </c>
      <c r="D48" s="13" t="s">
        <v>91</v>
      </c>
      <c r="E48" s="2" t="s">
        <v>32</v>
      </c>
      <c r="F48" s="3" t="s">
        <v>18</v>
      </c>
      <c r="G48" s="2" t="s">
        <v>95</v>
      </c>
      <c r="H48" s="2" t="s">
        <v>20</v>
      </c>
      <c r="I48" s="13" t="s">
        <v>87</v>
      </c>
      <c r="J48" s="17">
        <v>29.99</v>
      </c>
      <c r="K48" s="25" t="s">
        <v>191</v>
      </c>
      <c r="L48" s="4">
        <v>924</v>
      </c>
      <c r="M48" s="4">
        <v>0</v>
      </c>
      <c r="N48" s="5">
        <v>924</v>
      </c>
      <c r="O48" t="s">
        <v>13</v>
      </c>
      <c r="P48" t="s">
        <v>13</v>
      </c>
      <c r="Q48" t="s">
        <v>13</v>
      </c>
      <c r="R48" t="s">
        <v>13</v>
      </c>
      <c r="S48" t="s">
        <v>13</v>
      </c>
      <c r="T48" t="s">
        <v>13</v>
      </c>
      <c r="U48" t="s">
        <v>13</v>
      </c>
      <c r="V48" t="s">
        <v>13</v>
      </c>
      <c r="W48" t="s">
        <v>13</v>
      </c>
      <c r="X48" t="s">
        <v>13</v>
      </c>
      <c r="Y48" t="s">
        <v>13</v>
      </c>
      <c r="Z48" t="s">
        <v>13</v>
      </c>
      <c r="AA48" t="s">
        <v>13</v>
      </c>
      <c r="AB48" t="s">
        <v>13</v>
      </c>
      <c r="AC48" t="s">
        <v>13</v>
      </c>
    </row>
    <row r="49" spans="1:20" ht="14.25" outlineLevel="1">
      <c r="A49" s="6" t="s">
        <v>96</v>
      </c>
      <c r="B49" s="6"/>
      <c r="C49" s="6"/>
      <c r="D49" s="14"/>
      <c r="E49" s="6"/>
      <c r="F49" s="6"/>
      <c r="G49" s="6"/>
      <c r="H49" s="6"/>
      <c r="I49" s="14"/>
      <c r="J49" s="18"/>
      <c r="K49" s="7"/>
      <c r="L49" s="8">
        <f>SUBTOTAL(9,L42:L48)</f>
        <v>4884</v>
      </c>
      <c r="M49" s="8">
        <f>SUBTOTAL(9,M42:M48)</f>
        <v>0</v>
      </c>
      <c r="N49" s="8">
        <f>SUBTOTAL(9,N42:N48)</f>
        <v>4884</v>
      </c>
    </row>
    <row r="50" spans="1:20" ht="90" customHeight="1" outlineLevel="2">
      <c r="A50" s="2" t="s">
        <v>137</v>
      </c>
      <c r="B50" s="2" t="s">
        <v>13</v>
      </c>
      <c r="C50" s="2" t="s">
        <v>138</v>
      </c>
      <c r="D50" s="13" t="s">
        <v>139</v>
      </c>
      <c r="E50" s="2" t="s">
        <v>57</v>
      </c>
      <c r="F50" s="3" t="s">
        <v>37</v>
      </c>
      <c r="G50" s="2" t="s">
        <v>140</v>
      </c>
      <c r="H50" s="2" t="s">
        <v>20</v>
      </c>
      <c r="I50" s="2" t="s">
        <v>141</v>
      </c>
      <c r="J50" s="17">
        <v>19.989999999999998</v>
      </c>
      <c r="K50" s="24" t="s">
        <v>190</v>
      </c>
      <c r="L50" s="4">
        <v>1680</v>
      </c>
      <c r="M50" s="4">
        <v>0</v>
      </c>
      <c r="N50" s="5">
        <v>1680</v>
      </c>
      <c r="O50" t="s">
        <v>13</v>
      </c>
      <c r="P50" t="s">
        <v>13</v>
      </c>
      <c r="Q50" t="s">
        <v>13</v>
      </c>
      <c r="R50" t="s">
        <v>13</v>
      </c>
      <c r="S50" t="s">
        <v>13</v>
      </c>
      <c r="T50" t="s">
        <v>13</v>
      </c>
    </row>
    <row r="51" spans="1:20" ht="97.5" customHeight="1" outlineLevel="2">
      <c r="A51" s="2" t="s">
        <v>137</v>
      </c>
      <c r="B51" s="2" t="s">
        <v>13</v>
      </c>
      <c r="C51" s="2" t="s">
        <v>138</v>
      </c>
      <c r="D51" s="13" t="s">
        <v>142</v>
      </c>
      <c r="E51" s="2" t="s">
        <v>143</v>
      </c>
      <c r="F51" s="3" t="s">
        <v>37</v>
      </c>
      <c r="G51" s="2" t="s">
        <v>144</v>
      </c>
      <c r="H51" s="2" t="s">
        <v>20</v>
      </c>
      <c r="I51" s="2" t="s">
        <v>141</v>
      </c>
      <c r="J51" s="17">
        <v>19.989999999999998</v>
      </c>
      <c r="K51" s="24" t="s">
        <v>190</v>
      </c>
      <c r="L51" s="4">
        <v>2316</v>
      </c>
      <c r="M51" s="4">
        <v>0</v>
      </c>
      <c r="N51" s="5">
        <v>2316</v>
      </c>
      <c r="O51" t="s">
        <v>13</v>
      </c>
      <c r="P51" t="s">
        <v>13</v>
      </c>
      <c r="Q51" t="s">
        <v>13</v>
      </c>
      <c r="R51" t="s">
        <v>13</v>
      </c>
      <c r="S51" t="s">
        <v>13</v>
      </c>
      <c r="T51" t="s">
        <v>13</v>
      </c>
    </row>
    <row r="52" spans="1:20" ht="97.5" customHeight="1" outlineLevel="2">
      <c r="A52" s="2" t="s">
        <v>137</v>
      </c>
      <c r="B52" s="2" t="s">
        <v>13</v>
      </c>
      <c r="C52" s="2" t="s">
        <v>138</v>
      </c>
      <c r="D52" s="13" t="s">
        <v>145</v>
      </c>
      <c r="E52" s="2" t="s">
        <v>146</v>
      </c>
      <c r="F52" s="3" t="s">
        <v>37</v>
      </c>
      <c r="G52" s="2" t="s">
        <v>147</v>
      </c>
      <c r="H52" s="2" t="s">
        <v>20</v>
      </c>
      <c r="I52" s="2" t="s">
        <v>141</v>
      </c>
      <c r="J52" s="17">
        <v>19.989999999999998</v>
      </c>
      <c r="K52" s="24" t="s">
        <v>190</v>
      </c>
      <c r="L52" s="4">
        <v>2916</v>
      </c>
      <c r="M52" s="4">
        <v>0</v>
      </c>
      <c r="N52" s="5">
        <v>2916</v>
      </c>
      <c r="O52" t="s">
        <v>13</v>
      </c>
      <c r="P52" t="s">
        <v>13</v>
      </c>
      <c r="Q52" t="s">
        <v>13</v>
      </c>
      <c r="R52" t="s">
        <v>13</v>
      </c>
      <c r="S52" t="s">
        <v>13</v>
      </c>
      <c r="T52" t="s">
        <v>13</v>
      </c>
    </row>
    <row r="53" spans="1:20" ht="97.5" customHeight="1" outlineLevel="2">
      <c r="A53" s="2" t="s">
        <v>137</v>
      </c>
      <c r="B53" s="2" t="s">
        <v>13</v>
      </c>
      <c r="C53" s="2" t="s">
        <v>138</v>
      </c>
      <c r="D53" s="13" t="s">
        <v>148</v>
      </c>
      <c r="E53" s="2" t="s">
        <v>78</v>
      </c>
      <c r="F53" s="3" t="s">
        <v>37</v>
      </c>
      <c r="G53" s="2" t="s">
        <v>149</v>
      </c>
      <c r="H53" s="2" t="s">
        <v>20</v>
      </c>
      <c r="I53" s="2" t="s">
        <v>141</v>
      </c>
      <c r="J53" s="17">
        <v>19.989999999999998</v>
      </c>
      <c r="K53" s="24" t="s">
        <v>190</v>
      </c>
      <c r="L53" s="4">
        <v>2316</v>
      </c>
      <c r="M53" s="4">
        <v>0</v>
      </c>
      <c r="N53" s="5">
        <v>2316</v>
      </c>
      <c r="O53" t="s">
        <v>13</v>
      </c>
      <c r="P53" t="s">
        <v>13</v>
      </c>
      <c r="Q53" t="s">
        <v>13</v>
      </c>
      <c r="R53" t="s">
        <v>13</v>
      </c>
      <c r="S53" t="s">
        <v>13</v>
      </c>
      <c r="T53" t="s">
        <v>13</v>
      </c>
    </row>
    <row r="54" spans="1:20" ht="97.5" customHeight="1" outlineLevel="2">
      <c r="A54" s="2" t="s">
        <v>137</v>
      </c>
      <c r="B54" s="2" t="s">
        <v>13</v>
      </c>
      <c r="C54" s="2" t="s">
        <v>138</v>
      </c>
      <c r="D54" s="13" t="s">
        <v>150</v>
      </c>
      <c r="E54" s="2" t="s">
        <v>151</v>
      </c>
      <c r="F54" s="3" t="s">
        <v>37</v>
      </c>
      <c r="G54" s="2" t="s">
        <v>152</v>
      </c>
      <c r="H54" s="2" t="s">
        <v>20</v>
      </c>
      <c r="I54" s="2" t="s">
        <v>141</v>
      </c>
      <c r="J54" s="17">
        <v>19.989999999999998</v>
      </c>
      <c r="K54" s="24" t="s">
        <v>190</v>
      </c>
      <c r="L54" s="4">
        <v>2904</v>
      </c>
      <c r="M54" s="4">
        <v>0</v>
      </c>
      <c r="N54" s="5">
        <v>2904</v>
      </c>
      <c r="O54" t="s">
        <v>13</v>
      </c>
      <c r="P54" t="s">
        <v>13</v>
      </c>
      <c r="Q54" t="s">
        <v>13</v>
      </c>
      <c r="R54" t="s">
        <v>13</v>
      </c>
      <c r="S54" t="s">
        <v>13</v>
      </c>
      <c r="T54" t="s">
        <v>13</v>
      </c>
    </row>
    <row r="55" spans="1:20" ht="14.25" outlineLevel="1">
      <c r="A55" s="6" t="s">
        <v>153</v>
      </c>
      <c r="B55" s="6"/>
      <c r="C55" s="6"/>
      <c r="D55" s="14"/>
      <c r="E55" s="6"/>
      <c r="F55" s="6"/>
      <c r="G55" s="6"/>
      <c r="H55" s="6"/>
      <c r="I55" s="6"/>
      <c r="J55" s="18"/>
      <c r="K55" s="7"/>
      <c r="L55" s="8">
        <f>SUBTOTAL(9,L50:L54)</f>
        <v>12132</v>
      </c>
      <c r="M55" s="8">
        <f>SUBTOTAL(9,M50:M54)</f>
        <v>0</v>
      </c>
      <c r="N55" s="8">
        <f>SUBTOTAL(9,N50:N54)</f>
        <v>12132</v>
      </c>
    </row>
    <row r="56" spans="1:20" ht="90" customHeight="1" outlineLevel="2">
      <c r="A56" s="2" t="s">
        <v>154</v>
      </c>
      <c r="B56" s="2" t="s">
        <v>13</v>
      </c>
      <c r="C56" s="2" t="s">
        <v>155</v>
      </c>
      <c r="D56" s="13" t="s">
        <v>156</v>
      </c>
      <c r="E56" s="2" t="s">
        <v>32</v>
      </c>
      <c r="F56" s="3" t="s">
        <v>18</v>
      </c>
      <c r="G56" s="2" t="s">
        <v>157</v>
      </c>
      <c r="H56" s="2" t="s">
        <v>20</v>
      </c>
      <c r="I56" s="2" t="s">
        <v>102</v>
      </c>
      <c r="J56" s="17">
        <v>49.99</v>
      </c>
      <c r="K56" s="24" t="s">
        <v>190</v>
      </c>
      <c r="L56" s="4">
        <v>0</v>
      </c>
      <c r="M56" s="4">
        <v>186</v>
      </c>
      <c r="N56" s="5">
        <f>+L56+M56</f>
        <v>186</v>
      </c>
      <c r="O56" t="s">
        <v>13</v>
      </c>
      <c r="P56" t="s">
        <v>13</v>
      </c>
      <c r="Q56" t="s">
        <v>13</v>
      </c>
      <c r="R56" t="s">
        <v>13</v>
      </c>
      <c r="S56" t="s">
        <v>13</v>
      </c>
      <c r="T56" t="s">
        <v>13</v>
      </c>
    </row>
    <row r="57" spans="1:20" outlineLevel="2">
      <c r="A57" s="2" t="s">
        <v>154</v>
      </c>
      <c r="B57" s="2" t="s">
        <v>13</v>
      </c>
      <c r="C57" s="2" t="s">
        <v>155</v>
      </c>
      <c r="D57" s="13" t="s">
        <v>156</v>
      </c>
      <c r="E57" s="2" t="s">
        <v>32</v>
      </c>
      <c r="F57" s="3" t="s">
        <v>18</v>
      </c>
      <c r="G57" s="2" t="s">
        <v>158</v>
      </c>
      <c r="H57" s="2" t="s">
        <v>20</v>
      </c>
      <c r="I57" s="2" t="s">
        <v>21</v>
      </c>
      <c r="J57" s="17">
        <v>49.99</v>
      </c>
      <c r="K57" s="24" t="s">
        <v>190</v>
      </c>
      <c r="L57" s="4">
        <f>600-360</f>
        <v>240</v>
      </c>
      <c r="M57" s="4">
        <v>0</v>
      </c>
      <c r="N57" s="5">
        <f>+L57+M57</f>
        <v>240</v>
      </c>
      <c r="O57" t="s">
        <v>13</v>
      </c>
      <c r="P57" t="s">
        <v>13</v>
      </c>
      <c r="Q57" t="s">
        <v>13</v>
      </c>
      <c r="R57" t="s">
        <v>13</v>
      </c>
      <c r="S57" t="s">
        <v>13</v>
      </c>
      <c r="T57" t="s">
        <v>13</v>
      </c>
    </row>
    <row r="58" spans="1:20" ht="14.25" outlineLevel="1">
      <c r="A58" s="6" t="s">
        <v>159</v>
      </c>
      <c r="B58" s="6"/>
      <c r="C58" s="6"/>
      <c r="D58" s="14"/>
      <c r="E58" s="6"/>
      <c r="F58" s="6"/>
      <c r="G58" s="6"/>
      <c r="H58" s="6"/>
      <c r="I58" s="6"/>
      <c r="J58" s="18"/>
      <c r="K58" s="7"/>
      <c r="L58" s="8">
        <f>SUBTOTAL(9,L56:L57)</f>
        <v>240</v>
      </c>
      <c r="M58" s="8">
        <f>SUBTOTAL(9,M56:M57)</f>
        <v>186</v>
      </c>
      <c r="N58" s="8">
        <f>SUBTOTAL(9,N56:N57)</f>
        <v>426</v>
      </c>
    </row>
    <row r="59" spans="1:20" ht="90" customHeight="1" outlineLevel="2">
      <c r="A59" s="2" t="s">
        <v>160</v>
      </c>
      <c r="B59" s="2" t="s">
        <v>13</v>
      </c>
      <c r="C59" s="2" t="s">
        <v>161</v>
      </c>
      <c r="D59" s="13" t="s">
        <v>162</v>
      </c>
      <c r="E59" s="2" t="s">
        <v>57</v>
      </c>
      <c r="F59" s="3" t="s">
        <v>18</v>
      </c>
      <c r="G59" s="2" t="s">
        <v>163</v>
      </c>
      <c r="H59" s="2" t="s">
        <v>20</v>
      </c>
      <c r="I59" s="2" t="s">
        <v>21</v>
      </c>
      <c r="J59" s="17">
        <v>39.99</v>
      </c>
      <c r="K59" s="24" t="s">
        <v>190</v>
      </c>
      <c r="L59" s="4">
        <v>888</v>
      </c>
      <c r="M59" s="4">
        <v>0</v>
      </c>
      <c r="N59" s="5">
        <v>888</v>
      </c>
      <c r="O59" t="s">
        <v>13</v>
      </c>
      <c r="P59" t="s">
        <v>13</v>
      </c>
      <c r="Q59" t="s">
        <v>13</v>
      </c>
      <c r="R59" t="s">
        <v>13</v>
      </c>
      <c r="S59" t="s">
        <v>13</v>
      </c>
      <c r="T59" t="s">
        <v>13</v>
      </c>
    </row>
    <row r="60" spans="1:20" ht="90" customHeight="1" outlineLevel="2">
      <c r="A60" s="2" t="s">
        <v>160</v>
      </c>
      <c r="B60" s="2" t="s">
        <v>13</v>
      </c>
      <c r="C60" s="2" t="s">
        <v>161</v>
      </c>
      <c r="D60" s="13" t="s">
        <v>164</v>
      </c>
      <c r="E60" s="2" t="s">
        <v>78</v>
      </c>
      <c r="F60" s="3" t="s">
        <v>18</v>
      </c>
      <c r="G60" s="2" t="s">
        <v>165</v>
      </c>
      <c r="H60" s="2" t="s">
        <v>20</v>
      </c>
      <c r="I60" s="2" t="s">
        <v>21</v>
      </c>
      <c r="J60" s="17">
        <v>39.99</v>
      </c>
      <c r="K60" s="24" t="s">
        <v>190</v>
      </c>
      <c r="L60" s="4">
        <v>888</v>
      </c>
      <c r="M60" s="4">
        <v>0</v>
      </c>
      <c r="N60" s="5">
        <v>888</v>
      </c>
      <c r="O60" t="s">
        <v>13</v>
      </c>
      <c r="P60" t="s">
        <v>13</v>
      </c>
      <c r="Q60" t="s">
        <v>13</v>
      </c>
      <c r="R60" t="s">
        <v>13</v>
      </c>
      <c r="S60" t="s">
        <v>13</v>
      </c>
      <c r="T60" t="s">
        <v>13</v>
      </c>
    </row>
    <row r="61" spans="1:20" ht="14.25" outlineLevel="1">
      <c r="A61" s="6" t="s">
        <v>166</v>
      </c>
      <c r="B61" s="6"/>
      <c r="C61" s="6"/>
      <c r="D61" s="14"/>
      <c r="E61" s="6"/>
      <c r="F61" s="6"/>
      <c r="G61" s="6"/>
      <c r="H61" s="6"/>
      <c r="I61" s="6"/>
      <c r="J61" s="18"/>
      <c r="K61" s="7"/>
      <c r="L61" s="8">
        <f>SUBTOTAL(9,L59:L60)</f>
        <v>1776</v>
      </c>
      <c r="M61" s="8">
        <f>SUBTOTAL(9,M59:M60)</f>
        <v>0</v>
      </c>
      <c r="N61" s="8">
        <f>SUBTOTAL(9,N59:N60)</f>
        <v>1776</v>
      </c>
    </row>
    <row r="62" spans="1:20" ht="90" customHeight="1" outlineLevel="2">
      <c r="A62" s="2" t="s">
        <v>167</v>
      </c>
      <c r="B62" s="2" t="s">
        <v>13</v>
      </c>
      <c r="C62" s="2" t="s">
        <v>168</v>
      </c>
      <c r="D62" s="13" t="s">
        <v>169</v>
      </c>
      <c r="E62" s="2" t="s">
        <v>29</v>
      </c>
      <c r="F62" s="3" t="s">
        <v>18</v>
      </c>
      <c r="G62" s="2" t="s">
        <v>170</v>
      </c>
      <c r="H62" s="2" t="s">
        <v>20</v>
      </c>
      <c r="I62" s="2" t="s">
        <v>21</v>
      </c>
      <c r="J62" s="17">
        <v>49.99</v>
      </c>
      <c r="K62" s="24" t="s">
        <v>190</v>
      </c>
      <c r="L62" s="4">
        <v>600</v>
      </c>
      <c r="M62" s="4">
        <v>0</v>
      </c>
      <c r="N62" s="5">
        <v>600</v>
      </c>
      <c r="O62" t="s">
        <v>13</v>
      </c>
      <c r="P62" t="s">
        <v>13</v>
      </c>
      <c r="Q62" t="s">
        <v>13</v>
      </c>
      <c r="R62" t="s">
        <v>13</v>
      </c>
      <c r="S62" t="s">
        <v>13</v>
      </c>
      <c r="T62" t="s">
        <v>13</v>
      </c>
    </row>
    <row r="63" spans="1:20" ht="94.7" customHeight="1" outlineLevel="2">
      <c r="A63" s="2" t="s">
        <v>167</v>
      </c>
      <c r="B63" s="2" t="s">
        <v>13</v>
      </c>
      <c r="C63" s="2" t="s">
        <v>168</v>
      </c>
      <c r="D63" s="13" t="s">
        <v>171</v>
      </c>
      <c r="E63" s="2" t="s">
        <v>32</v>
      </c>
      <c r="F63" s="3" t="s">
        <v>18</v>
      </c>
      <c r="G63" s="2" t="s">
        <v>172</v>
      </c>
      <c r="H63" s="2" t="s">
        <v>20</v>
      </c>
      <c r="I63" s="2" t="s">
        <v>21</v>
      </c>
      <c r="J63" s="17">
        <v>49.99</v>
      </c>
      <c r="K63" s="24" t="s">
        <v>190</v>
      </c>
      <c r="L63" s="4">
        <v>600</v>
      </c>
      <c r="M63" s="4">
        <v>0</v>
      </c>
      <c r="N63" s="5">
        <v>600</v>
      </c>
      <c r="O63" t="s">
        <v>13</v>
      </c>
      <c r="P63" t="s">
        <v>13</v>
      </c>
      <c r="Q63" t="s">
        <v>13</v>
      </c>
      <c r="R63" t="s">
        <v>13</v>
      </c>
      <c r="S63" t="s">
        <v>13</v>
      </c>
      <c r="T63" t="s">
        <v>13</v>
      </c>
    </row>
    <row r="64" spans="1:20" ht="14.25" outlineLevel="1">
      <c r="A64" s="6" t="s">
        <v>173</v>
      </c>
      <c r="B64" s="6"/>
      <c r="C64" s="6"/>
      <c r="D64" s="14"/>
      <c r="E64" s="6"/>
      <c r="F64" s="6"/>
      <c r="G64" s="6"/>
      <c r="H64" s="6"/>
      <c r="I64" s="6"/>
      <c r="J64" s="18"/>
      <c r="K64" s="7"/>
      <c r="L64" s="8">
        <f>SUBTOTAL(9,L62:L63)</f>
        <v>1200</v>
      </c>
      <c r="M64" s="8">
        <f>SUBTOTAL(9,M62:M63)</f>
        <v>0</v>
      </c>
      <c r="N64" s="8">
        <f>SUBTOTAL(9,N62:N63)</f>
        <v>1200</v>
      </c>
    </row>
    <row r="65" spans="1:20" ht="90" customHeight="1" outlineLevel="2">
      <c r="A65" s="2" t="s">
        <v>174</v>
      </c>
      <c r="B65" s="2" t="s">
        <v>13</v>
      </c>
      <c r="C65" s="2" t="s">
        <v>175</v>
      </c>
      <c r="D65" s="13" t="s">
        <v>176</v>
      </c>
      <c r="E65" s="2" t="s">
        <v>36</v>
      </c>
      <c r="F65" s="3" t="s">
        <v>37</v>
      </c>
      <c r="G65" s="2" t="s">
        <v>177</v>
      </c>
      <c r="H65" s="2" t="s">
        <v>20</v>
      </c>
      <c r="I65" s="2" t="s">
        <v>178</v>
      </c>
      <c r="J65" s="17">
        <v>29.99</v>
      </c>
      <c r="K65" s="24" t="s">
        <v>190</v>
      </c>
      <c r="L65" s="4">
        <v>216</v>
      </c>
      <c r="M65" s="4">
        <v>0</v>
      </c>
      <c r="N65" s="5">
        <v>216</v>
      </c>
      <c r="O65" t="s">
        <v>13</v>
      </c>
      <c r="P65" t="s">
        <v>13</v>
      </c>
      <c r="Q65" t="s">
        <v>13</v>
      </c>
      <c r="R65" t="s">
        <v>13</v>
      </c>
      <c r="S65" t="s">
        <v>13</v>
      </c>
      <c r="T65" t="s">
        <v>13</v>
      </c>
    </row>
    <row r="66" spans="1:20" outlineLevel="2">
      <c r="A66" s="2" t="s">
        <v>174</v>
      </c>
      <c r="B66" s="2" t="s">
        <v>13</v>
      </c>
      <c r="C66" s="2" t="s">
        <v>175</v>
      </c>
      <c r="D66" s="13" t="s">
        <v>176</v>
      </c>
      <c r="E66" s="2" t="s">
        <v>36</v>
      </c>
      <c r="F66" s="3" t="s">
        <v>37</v>
      </c>
      <c r="G66" s="2" t="s">
        <v>179</v>
      </c>
      <c r="H66" s="2" t="s">
        <v>20</v>
      </c>
      <c r="I66" s="2" t="s">
        <v>180</v>
      </c>
      <c r="J66" s="17">
        <v>29.99</v>
      </c>
      <c r="K66" s="24" t="s">
        <v>190</v>
      </c>
      <c r="L66" s="4">
        <v>1134</v>
      </c>
      <c r="M66" s="4">
        <v>0</v>
      </c>
      <c r="N66" s="5">
        <v>1134</v>
      </c>
      <c r="O66" t="s">
        <v>13</v>
      </c>
      <c r="P66" t="s">
        <v>13</v>
      </c>
      <c r="Q66" t="s">
        <v>13</v>
      </c>
      <c r="R66" t="s">
        <v>13</v>
      </c>
      <c r="S66" t="s">
        <v>13</v>
      </c>
      <c r="T66" t="s">
        <v>13</v>
      </c>
    </row>
    <row r="67" spans="1:20" outlineLevel="2">
      <c r="A67" s="2" t="s">
        <v>174</v>
      </c>
      <c r="B67" s="2" t="s">
        <v>13</v>
      </c>
      <c r="C67" s="2" t="s">
        <v>175</v>
      </c>
      <c r="D67" s="13" t="s">
        <v>176</v>
      </c>
      <c r="E67" s="2" t="s">
        <v>36</v>
      </c>
      <c r="F67" s="3" t="s">
        <v>37</v>
      </c>
      <c r="G67" s="2" t="s">
        <v>181</v>
      </c>
      <c r="H67" s="2" t="s">
        <v>20</v>
      </c>
      <c r="I67" s="2" t="s">
        <v>182</v>
      </c>
      <c r="J67" s="17">
        <v>29.99</v>
      </c>
      <c r="K67" s="24" t="s">
        <v>190</v>
      </c>
      <c r="L67" s="4">
        <v>450</v>
      </c>
      <c r="M67" s="4">
        <v>0</v>
      </c>
      <c r="N67" s="5">
        <v>450</v>
      </c>
      <c r="O67" t="s">
        <v>13</v>
      </c>
      <c r="P67" t="s">
        <v>13</v>
      </c>
      <c r="Q67" t="s">
        <v>13</v>
      </c>
      <c r="R67" t="s">
        <v>13</v>
      </c>
      <c r="S67" t="s">
        <v>13</v>
      </c>
      <c r="T67" t="s">
        <v>13</v>
      </c>
    </row>
    <row r="68" spans="1:20" ht="14.25" outlineLevel="1">
      <c r="A68" s="6" t="s">
        <v>183</v>
      </c>
      <c r="B68" s="6"/>
      <c r="C68" s="6"/>
      <c r="D68" s="14"/>
      <c r="E68" s="6"/>
      <c r="F68" s="6"/>
      <c r="G68" s="6"/>
      <c r="H68" s="6"/>
      <c r="I68" s="6"/>
      <c r="J68" s="18"/>
      <c r="K68" s="7"/>
      <c r="L68" s="8">
        <f>SUBTOTAL(9,L65:L67)</f>
        <v>1800</v>
      </c>
      <c r="M68" s="8">
        <f>SUBTOTAL(9,M65:M67)</f>
        <v>0</v>
      </c>
      <c r="N68" s="8">
        <f>SUBTOTAL(9,N65:N67)</f>
        <v>1800</v>
      </c>
    </row>
    <row r="69" spans="1:20" ht="90" customHeight="1" outlineLevel="2">
      <c r="A69" s="2" t="s">
        <v>184</v>
      </c>
      <c r="B69" s="2" t="s">
        <v>13</v>
      </c>
      <c r="C69" s="2" t="s">
        <v>185</v>
      </c>
      <c r="D69" s="13" t="s">
        <v>186</v>
      </c>
      <c r="E69" s="2" t="s">
        <v>61</v>
      </c>
      <c r="F69" s="3" t="s">
        <v>18</v>
      </c>
      <c r="G69" s="2" t="s">
        <v>187</v>
      </c>
      <c r="H69" s="2" t="s">
        <v>20</v>
      </c>
      <c r="I69" s="2" t="s">
        <v>21</v>
      </c>
      <c r="J69" s="17">
        <v>39.99</v>
      </c>
      <c r="K69" s="24" t="s">
        <v>190</v>
      </c>
      <c r="L69" s="4">
        <v>600</v>
      </c>
      <c r="M69" s="4">
        <v>0</v>
      </c>
      <c r="N69" s="5">
        <v>600</v>
      </c>
      <c r="O69" t="s">
        <v>13</v>
      </c>
      <c r="P69" t="s">
        <v>13</v>
      </c>
      <c r="Q69" t="s">
        <v>13</v>
      </c>
      <c r="R69" t="s">
        <v>13</v>
      </c>
      <c r="S69" t="s">
        <v>13</v>
      </c>
      <c r="T69" t="s">
        <v>13</v>
      </c>
    </row>
    <row r="70" spans="1:20" ht="14.25" outlineLevel="1">
      <c r="A70" s="6" t="s">
        <v>188</v>
      </c>
      <c r="B70" s="6"/>
      <c r="C70" s="6"/>
      <c r="D70" s="14"/>
      <c r="E70" s="6"/>
      <c r="F70" s="6"/>
      <c r="G70" s="6"/>
      <c r="H70" s="6"/>
      <c r="I70" s="6"/>
      <c r="J70" s="18"/>
      <c r="K70" s="7"/>
      <c r="L70" s="8">
        <f>SUBTOTAL(9,L69:L69)</f>
        <v>600</v>
      </c>
      <c r="M70" s="8">
        <f>SUBTOTAL(9,M69:M69)</f>
        <v>0</v>
      </c>
      <c r="N70" s="8">
        <f>SUBTOTAL(9,N69:N69)</f>
        <v>600</v>
      </c>
    </row>
    <row r="71" spans="1:20" ht="14.25" outlineLevel="1">
      <c r="A71" s="9" t="s">
        <v>97</v>
      </c>
      <c r="B71" s="9"/>
      <c r="C71" s="9"/>
      <c r="D71" s="15"/>
      <c r="E71" s="9"/>
      <c r="F71" s="9"/>
      <c r="G71" s="9"/>
      <c r="H71" s="9"/>
      <c r="I71" s="15"/>
      <c r="J71" s="19"/>
      <c r="K71" s="10"/>
      <c r="L71" s="11">
        <f>+L49+L41+L37+L34+L31+L26+L6+L4+L24+L22+L14+L12+L10+L8+L55+L70+L68+L64+L61+L58</f>
        <v>61446</v>
      </c>
      <c r="M71" s="11">
        <f>+M49+M41+M37+M34+M31+M26+M6+M4+M24+M22+M14+M12+M10+M8+M55+M70+M68+M64+M61+M58</f>
        <v>551</v>
      </c>
      <c r="N71" s="11">
        <f>+N49+N41+N37+N34+N31+N26+N6+N4+N24+N22+N14+N12+N10+N8+N55+N70+N68+N64+N61+N58</f>
        <v>61997</v>
      </c>
    </row>
  </sheetData>
  <conditionalFormatting sqref="F1:F24">
    <cfRule type="cellIs" dxfId="3" priority="9" operator="equal">
      <formula>"bag"</formula>
    </cfRule>
  </conditionalFormatting>
  <conditionalFormatting sqref="F25:F31">
    <cfRule type="cellIs" dxfId="2" priority="14" operator="equal">
      <formula>"BAG"</formula>
    </cfRule>
  </conditionalFormatting>
  <conditionalFormatting sqref="F32:F71">
    <cfRule type="cellIs" dxfId="1" priority="3" operator="equal">
      <formula>"bag"</formula>
    </cfRule>
  </conditionalFormatting>
  <conditionalFormatting sqref="J1:J71">
    <cfRule type="cellIs" dxfId="0" priority="2" operator="equal">
      <formula>"AT ONCE"</formula>
    </cfRule>
  </conditionalFormatting>
  <pageMargins left="0.45" right="0.45" top="0.25" bottom="0.25" header="0.3" footer="0.3"/>
  <pageSetup scale="5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2025-08-26T13:36:52Z</cp:lastPrinted>
  <dcterms:created xsi:type="dcterms:W3CDTF">2025-08-19T18:35:51Z</dcterms:created>
  <dcterms:modified xsi:type="dcterms:W3CDTF">2025-09-12T10:31:10Z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-2055421154</vt:i4>
  </property>
  <property fmtid="{D5CDD505-2E9C-101B-9397-08002B2CF9AE}" pid="3" name="_NewReviewCycle">
    <vt:lpwstr/>
  </property>
  <property fmtid="{D5CDD505-2E9C-101B-9397-08002B2CF9AE}" pid="4" name="_EmailSubject">
    <vt:lpwstr>Sugar Ladies Footwear</vt:lpwstr>
  </property>
  <property fmtid="{D5CDD505-2E9C-101B-9397-08002B2CF9AE}" pid="5" name="_AuthorEmail">
    <vt:lpwstr>alan.langer@inasports.com</vt:lpwstr>
  </property>
  <property fmtid="{D5CDD505-2E9C-101B-9397-08002B2CF9AE}" pid="6" name="_AuthorEmailDisplayName">
    <vt:lpwstr>Alan Langer</vt:lpwstr>
  </property>
  <property fmtid="{D5CDD505-2E9C-101B-9397-08002B2CF9AE}" pid="7" name="_PreviousAdHocReviewCycleID">
    <vt:i4>439843893</vt:i4>
  </property>
  <property fmtid="{D5CDD505-2E9C-101B-9397-08002B2CF9AE}" pid="8" name="MSIP_Label_38ba3d48-8576-491a-b4d5-b93179c855d8_Enabled">
    <vt:lpwstr>true</vt:lpwstr>
  </property>
  <property fmtid="{D5CDD505-2E9C-101B-9397-08002B2CF9AE}" pid="9" name="MSIP_Label_38ba3d48-8576-491a-b4d5-b93179c855d8_SetDate">
    <vt:lpwstr>2025-08-26T13:23:41Z</vt:lpwstr>
  </property>
  <property fmtid="{D5CDD505-2E9C-101B-9397-08002B2CF9AE}" pid="10" name="MSIP_Label_38ba3d48-8576-491a-b4d5-b93179c855d8_Method">
    <vt:lpwstr>Standard</vt:lpwstr>
  </property>
  <property fmtid="{D5CDD505-2E9C-101B-9397-08002B2CF9AE}" pid="11" name="MSIP_Label_38ba3d48-8576-491a-b4d5-b93179c855d8_Name">
    <vt:lpwstr>Internal</vt:lpwstr>
  </property>
  <property fmtid="{D5CDD505-2E9C-101B-9397-08002B2CF9AE}" pid="12" name="MSIP_Label_38ba3d48-8576-491a-b4d5-b93179c855d8_SiteId">
    <vt:lpwstr>bd6704ff-1437-477c-9ac9-c30d6f5133c5</vt:lpwstr>
  </property>
  <property fmtid="{D5CDD505-2E9C-101B-9397-08002B2CF9AE}" pid="13" name="MSIP_Label_38ba3d48-8576-491a-b4d5-b93179c855d8_ActionId">
    <vt:lpwstr>be341db9-f787-46d1-b818-c4c91549a76a</vt:lpwstr>
  </property>
  <property fmtid="{D5CDD505-2E9C-101B-9397-08002B2CF9AE}" pid="14" name="MSIP_Label_38ba3d48-8576-491a-b4d5-b93179c855d8_ContentBits">
    <vt:lpwstr>0</vt:lpwstr>
  </property>
  <property fmtid="{D5CDD505-2E9C-101B-9397-08002B2CF9AE}" pid="15" name="MSIP_Label_38ba3d48-8576-491a-b4d5-b93179c855d8_Tag">
    <vt:lpwstr>10, 3, 0, 1</vt:lpwstr>
  </property>
  <property fmtid="{D5CDD505-2E9C-101B-9397-08002B2CF9AE}" pid="16" name="_ReviewingToolsShownOnce">
    <vt:lpwstr/>
  </property>
</Properties>
</file>